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M:\MOMA\_Interservices\Inter-Scol\DN\MASTER POLE Management Stratégie\2025-2026\M2 MSHT\"/>
    </mc:Choice>
  </mc:AlternateContent>
  <xr:revisionPtr revIDLastSave="0" documentId="13_ncr:1_{EBF4E380-7A1A-4F1E-A0C0-71E2ED6CB5D9}" xr6:coauthVersionLast="36" xr6:coauthVersionMax="36" xr10:uidLastSave="{00000000-0000-0000-0000-000000000000}"/>
  <bookViews>
    <workbookView xWindow="0" yWindow="0" windowWidth="28800" windowHeight="12435" tabRatio="755" xr2:uid="{00000000-000D-0000-FFFF-FFFF00000000}"/>
  </bookViews>
  <sheets>
    <sheet name="MOMA" sheetId="52208" r:id="rId1"/>
    <sheet name="CFA ENSUP LR" sheetId="52205" r:id="rId2"/>
    <sheet name="logos" sheetId="52207" r:id="rId3"/>
    <sheet name="INFOS POUR LISTES DEROULANTES" sheetId="52203" r:id="rId4"/>
    <sheet name="PARCOURS" sheetId="52206" r:id="rId5"/>
  </sheets>
  <externalReferences>
    <externalReference r:id="rId6"/>
  </externalReferences>
  <definedNames>
    <definedName name="CAS" localSheetId="2">[1]liste!$A$2:$A$90</definedName>
    <definedName name="CAS">'INFOS POUR LISTES DEROULANTES'!$A$2:$A$118</definedName>
    <definedName name="DESIGNATION" localSheetId="2">[1]liste!$F$2:$F$111</definedName>
    <definedName name="DESIGNATION">PARCOURS!$A$2:$A$120</definedName>
    <definedName name="designationcfa" localSheetId="2">[1]!Tableau36[Colonne1]</definedName>
    <definedName name="designationcfa" localSheetId="0">Tableau36[Colonne1]</definedName>
    <definedName name="designationcfa">Tableau36[Colonne1]</definedName>
    <definedName name="_xlnm.Print_Area" localSheetId="1">'CFA ENSUP LR'!$A$1:$BB$80</definedName>
    <definedName name="_xlnm.Print_Area" localSheetId="0">MOMA!$I$1:$BH$36</definedName>
  </definedNames>
  <calcPr calcId="191029"/>
</workbook>
</file>

<file path=xl/calcChain.xml><?xml version="1.0" encoding="utf-8"?>
<calcChain xmlns="http://schemas.openxmlformats.org/spreadsheetml/2006/main">
  <c r="A48" i="52205" l="1"/>
  <c r="B48" i="52205"/>
  <c r="C48" i="52205"/>
  <c r="D48" i="52205"/>
  <c r="E48" i="52205"/>
  <c r="F48" i="52205"/>
  <c r="G48" i="52205"/>
  <c r="H48" i="52205" s="1"/>
  <c r="I48" i="52205"/>
  <c r="J48" i="52205" s="1"/>
  <c r="K48" i="52205"/>
  <c r="L48" i="52205" s="1"/>
  <c r="M48" i="52205"/>
  <c r="N48" i="52205" s="1"/>
  <c r="O48" i="52205"/>
  <c r="P48" i="52205" s="1"/>
  <c r="Q48" i="52205"/>
  <c r="R48" i="52205" s="1"/>
  <c r="S48" i="52205"/>
  <c r="T48" i="52205"/>
  <c r="U48" i="52205"/>
  <c r="V48" i="52205"/>
  <c r="W48" i="52205"/>
  <c r="X48" i="52205" s="1"/>
  <c r="Y48" i="52205"/>
  <c r="Z48" i="52205" s="1"/>
  <c r="AA48" i="52205"/>
  <c r="AB48" i="52205" s="1"/>
  <c r="AC48" i="52205"/>
  <c r="AD48" i="52205" s="1"/>
  <c r="A49" i="52205"/>
  <c r="B49" i="52205" s="1"/>
  <c r="C49" i="52205"/>
  <c r="D49" i="52205"/>
  <c r="E49" i="52205"/>
  <c r="F49" i="52205" s="1"/>
  <c r="G49" i="52205"/>
  <c r="H49" i="52205"/>
  <c r="I49" i="52205"/>
  <c r="J49" i="52205" s="1"/>
  <c r="K49" i="52205"/>
  <c r="L49" i="52205"/>
  <c r="M49" i="52205"/>
  <c r="N49" i="52205" s="1"/>
  <c r="O49" i="52205"/>
  <c r="P49" i="52205" s="1"/>
  <c r="Q49" i="52205"/>
  <c r="R49" i="52205" s="1"/>
  <c r="S49" i="52205"/>
  <c r="T49" i="52205"/>
  <c r="U49" i="52205"/>
  <c r="V49" i="52205"/>
  <c r="W49" i="52205"/>
  <c r="X49" i="52205" s="1"/>
  <c r="Y49" i="52205"/>
  <c r="Z49" i="52205" s="1"/>
  <c r="AA49" i="52205"/>
  <c r="AB49" i="52205" s="1"/>
  <c r="AC49" i="52205"/>
  <c r="AD49" i="52205"/>
  <c r="A50" i="52205"/>
  <c r="B50" i="52205" s="1"/>
  <c r="C50" i="52205"/>
  <c r="D50" i="52205" s="1"/>
  <c r="E50" i="52205"/>
  <c r="F50" i="52205" s="1"/>
  <c r="G50" i="52205"/>
  <c r="H50" i="52205"/>
  <c r="I50" i="52205"/>
  <c r="J50" i="52205"/>
  <c r="K50" i="52205"/>
  <c r="L50" i="52205" s="1"/>
  <c r="M50" i="52205"/>
  <c r="N50" i="52205"/>
  <c r="O50" i="52205"/>
  <c r="P50" i="52205" s="1"/>
  <c r="Q50" i="52205"/>
  <c r="R50" i="52205"/>
  <c r="S50" i="52205"/>
  <c r="T50" i="52205" s="1"/>
  <c r="U50" i="52205"/>
  <c r="V50" i="52205"/>
  <c r="W50" i="52205"/>
  <c r="X50" i="52205" s="1"/>
  <c r="Y50" i="52205"/>
  <c r="Z50" i="52205"/>
  <c r="AA50" i="52205"/>
  <c r="AB50" i="52205" s="1"/>
  <c r="AC50" i="52205"/>
  <c r="AD50" i="52205" s="1"/>
  <c r="AC16" i="52205" l="1"/>
  <c r="AD16" i="52205" s="1"/>
  <c r="AZ67" i="52205" s="1"/>
  <c r="AA16" i="52205"/>
  <c r="AB16" i="52205" s="1"/>
  <c r="AP67" i="52205" s="1"/>
  <c r="Y16" i="52205"/>
  <c r="Z16" i="52205" s="1"/>
  <c r="AL67" i="52205" s="1"/>
  <c r="W16" i="52205"/>
  <c r="X16" i="52205" s="1"/>
  <c r="AY53" i="52205" s="1"/>
  <c r="U16" i="52205"/>
  <c r="V16" i="52205" s="1"/>
  <c r="AO53" i="52205" s="1"/>
  <c r="S16" i="52205"/>
  <c r="T16" i="52205" s="1"/>
  <c r="AK53" i="52205" s="1"/>
  <c r="Q16" i="52205"/>
  <c r="R16" i="52205" s="1"/>
  <c r="AY39" i="52205" s="1"/>
  <c r="O16" i="52205"/>
  <c r="P16" i="52205" s="1"/>
  <c r="AN41" i="52205" s="1"/>
  <c r="M16" i="52205"/>
  <c r="N16" i="52205" s="1"/>
  <c r="AF41" i="52205" s="1"/>
  <c r="K16" i="52205"/>
  <c r="L16" i="52205" s="1"/>
  <c r="AZ24" i="52205" s="1"/>
  <c r="I16" i="52205"/>
  <c r="J16" i="52205" s="1"/>
  <c r="AO24" i="52205" s="1"/>
  <c r="G16" i="52205"/>
  <c r="H16" i="52205" s="1"/>
  <c r="AL24" i="52205" s="1"/>
  <c r="E16" i="52205"/>
  <c r="F16" i="52205" s="1"/>
  <c r="AY10" i="52205" s="1"/>
  <c r="C16" i="52205"/>
  <c r="D16" i="52205" s="1"/>
  <c r="A16" i="52205"/>
  <c r="B16" i="52205" s="1"/>
  <c r="AO10" i="52205" l="1"/>
  <c r="AK10" i="52205"/>
  <c r="AO23" i="52205" l="1"/>
  <c r="AO52" i="52205" l="1"/>
  <c r="AP52" i="52205" s="1"/>
  <c r="AQ52" i="52205" s="1"/>
  <c r="AR52" i="52205" s="1"/>
  <c r="AS52" i="52205" s="1"/>
  <c r="AT52" i="52205" s="1"/>
  <c r="AP23" i="52205" l="1"/>
  <c r="AQ23" i="52205" s="1"/>
  <c r="AR23" i="52205" s="1"/>
  <c r="AS23" i="52205" s="1"/>
  <c r="AT23" i="52205" s="1"/>
  <c r="A4" i="52208" l="1"/>
  <c r="AP66" i="52205" l="1"/>
  <c r="AQ66" i="52205" s="1"/>
  <c r="AR66" i="52205" s="1"/>
  <c r="AS66" i="52205" s="1"/>
  <c r="AT66" i="52205" s="1"/>
  <c r="AY52" i="52205"/>
  <c r="AZ52" i="52205" s="1"/>
  <c r="BA52" i="52205" s="1"/>
  <c r="BB52" i="52205" s="1"/>
  <c r="AY9" i="52205" l="1"/>
  <c r="AZ9" i="52205" s="1"/>
  <c r="BA9" i="52205" s="1"/>
  <c r="BB9" i="52205" s="1"/>
  <c r="AV11" i="52205" s="1"/>
  <c r="AY38" i="52205" l="1"/>
  <c r="AZ38" i="52205" s="1"/>
  <c r="BA38" i="52205" s="1"/>
  <c r="BB38" i="52205" s="1"/>
  <c r="AZ23" i="52205"/>
  <c r="BA23" i="52205" s="1"/>
  <c r="BB23" i="52205" s="1"/>
  <c r="AZ66" i="52205" l="1"/>
  <c r="BA66" i="52205" s="1"/>
  <c r="AK52" i="52205"/>
  <c r="AL52" i="52205" s="1"/>
  <c r="AK9" i="52205"/>
  <c r="AL9" i="52205" s="1"/>
  <c r="AY35" i="52208" l="1"/>
  <c r="AM35" i="52208"/>
  <c r="W35" i="52208"/>
  <c r="S35" i="52208"/>
  <c r="C4" i="52208"/>
  <c r="AL66" i="52205" l="1"/>
  <c r="AL23" i="52205"/>
  <c r="AN40" i="52205" l="1"/>
  <c r="AO40" i="52205" s="1"/>
  <c r="AP40" i="52205" s="1"/>
  <c r="AQ40" i="52205" s="1"/>
  <c r="AR40" i="52205" s="1"/>
  <c r="AS40" i="52205" s="1"/>
  <c r="AT40" i="52205" s="1"/>
  <c r="A9" i="52205"/>
  <c r="B9" i="52205" s="1"/>
  <c r="AK8" i="52205" s="1"/>
  <c r="C9" i="52205"/>
  <c r="D9" i="52205" s="1"/>
  <c r="AO8" i="52205" s="1"/>
  <c r="E9" i="52205"/>
  <c r="F9" i="52205" s="1"/>
  <c r="AY8" i="52205" s="1"/>
  <c r="G9" i="52205"/>
  <c r="H9" i="52205" s="1"/>
  <c r="AL22" i="52205" s="1"/>
  <c r="I9" i="52205"/>
  <c r="J9" i="52205" s="1"/>
  <c r="AO22" i="52205" s="1"/>
  <c r="K9" i="52205"/>
  <c r="L9" i="52205" s="1"/>
  <c r="AZ22" i="52205" s="1"/>
  <c r="M9" i="52205"/>
  <c r="N9" i="52205" s="1"/>
  <c r="AF39" i="52205" s="1"/>
  <c r="O9" i="52205"/>
  <c r="P9" i="52205" s="1"/>
  <c r="AN39" i="52205" s="1"/>
  <c r="Q9" i="52205"/>
  <c r="R9" i="52205" s="1"/>
  <c r="AY37" i="52205" s="1"/>
  <c r="S9" i="52205"/>
  <c r="T9" i="52205" s="1"/>
  <c r="AK51" i="52205" s="1"/>
  <c r="U9" i="52205"/>
  <c r="V9" i="52205" s="1"/>
  <c r="AO51" i="52205" s="1"/>
  <c r="W9" i="52205"/>
  <c r="X9" i="52205" s="1"/>
  <c r="AY51" i="52205" s="1"/>
  <c r="Y9" i="52205"/>
  <c r="Z9" i="52205" s="1"/>
  <c r="AL65" i="52205" s="1"/>
  <c r="AA9" i="52205"/>
  <c r="AB9" i="52205" s="1"/>
  <c r="AP65" i="52205" s="1"/>
  <c r="AC9" i="52205"/>
  <c r="AD9" i="52205" s="1"/>
  <c r="AZ65" i="52205" s="1"/>
  <c r="A10" i="52205"/>
  <c r="B10" i="52205" s="1"/>
  <c r="AL8" i="52205" s="1"/>
  <c r="C10" i="52205"/>
  <c r="D10" i="52205" s="1"/>
  <c r="AP8" i="52205" s="1"/>
  <c r="E10" i="52205"/>
  <c r="F10" i="52205" s="1"/>
  <c r="AZ8" i="52205" s="1"/>
  <c r="G10" i="52205"/>
  <c r="H10" i="52205" s="1"/>
  <c r="AF24" i="52205" s="1"/>
  <c r="I10" i="52205"/>
  <c r="J10" i="52205" s="1"/>
  <c r="AP22" i="52205" s="1"/>
  <c r="K10" i="52205"/>
  <c r="L10" i="52205" s="1"/>
  <c r="BA22" i="52205" s="1"/>
  <c r="M10" i="52205"/>
  <c r="N10" i="52205" s="1"/>
  <c r="AG39" i="52205" s="1"/>
  <c r="O10" i="52205"/>
  <c r="P10" i="52205" s="1"/>
  <c r="AO39" i="52205" s="1"/>
  <c r="Q10" i="52205"/>
  <c r="R10" i="52205" s="1"/>
  <c r="AZ37" i="52205" s="1"/>
  <c r="S10" i="52205"/>
  <c r="T10" i="52205" s="1"/>
  <c r="AL51" i="52205" s="1"/>
  <c r="U10" i="52205"/>
  <c r="V10" i="52205" s="1"/>
  <c r="AP51" i="52205" s="1"/>
  <c r="W10" i="52205"/>
  <c r="X10" i="52205" s="1"/>
  <c r="AZ51" i="52205" s="1"/>
  <c r="Y10" i="52205"/>
  <c r="Z10" i="52205" s="1"/>
  <c r="AF67" i="52205" s="1"/>
  <c r="AA10" i="52205"/>
  <c r="AB10" i="52205" s="1"/>
  <c r="AQ65" i="52205" s="1"/>
  <c r="AC10" i="52205"/>
  <c r="AD10" i="52205" s="1"/>
  <c r="BA65" i="52205" s="1"/>
  <c r="A11" i="52205"/>
  <c r="B11" i="52205" s="1"/>
  <c r="AF10" i="52205" s="1"/>
  <c r="C11" i="52205"/>
  <c r="D11" i="52205" s="1"/>
  <c r="AQ8" i="52205" s="1"/>
  <c r="E11" i="52205"/>
  <c r="F11" i="52205" s="1"/>
  <c r="BA8" i="52205" s="1"/>
  <c r="G11" i="52205"/>
  <c r="H11" i="52205" s="1"/>
  <c r="AG24" i="52205" s="1"/>
  <c r="I11" i="52205"/>
  <c r="J11" i="52205" s="1"/>
  <c r="AQ22" i="52205" s="1"/>
  <c r="K11" i="52205"/>
  <c r="L11" i="52205" s="1"/>
  <c r="BB22" i="52205" s="1"/>
  <c r="M11" i="52205"/>
  <c r="N11" i="52205" s="1"/>
  <c r="AH39" i="52205" s="1"/>
  <c r="O11" i="52205"/>
  <c r="P11" i="52205" s="1"/>
  <c r="AP39" i="52205" s="1"/>
  <c r="Q11" i="52205"/>
  <c r="R11" i="52205" s="1"/>
  <c r="BA37" i="52205" s="1"/>
  <c r="S11" i="52205"/>
  <c r="T11" i="52205" s="1"/>
  <c r="AF53" i="52205" s="1"/>
  <c r="U11" i="52205"/>
  <c r="V11" i="52205" s="1"/>
  <c r="AQ51" i="52205" s="1"/>
  <c r="W11" i="52205"/>
  <c r="X11" i="52205" s="1"/>
  <c r="BA51" i="52205" s="1"/>
  <c r="Y11" i="52205"/>
  <c r="Z11" i="52205" s="1"/>
  <c r="AG67" i="52205" s="1"/>
  <c r="AA11" i="52205"/>
  <c r="AB11" i="52205" s="1"/>
  <c r="AR65" i="52205" s="1"/>
  <c r="AC11" i="52205"/>
  <c r="AD11" i="52205" s="1"/>
  <c r="BB65" i="52205" s="1"/>
  <c r="A12" i="52205"/>
  <c r="B12" i="52205" s="1"/>
  <c r="AG10" i="52205" s="1"/>
  <c r="C12" i="52205"/>
  <c r="D12" i="52205" s="1"/>
  <c r="AR8" i="52205" s="1"/>
  <c r="E12" i="52205"/>
  <c r="F12" i="52205" s="1"/>
  <c r="BB8" i="52205" s="1"/>
  <c r="G12" i="52205"/>
  <c r="H12" i="52205" s="1"/>
  <c r="AH24" i="52205" s="1"/>
  <c r="I12" i="52205"/>
  <c r="J12" i="52205" s="1"/>
  <c r="AR22" i="52205" s="1"/>
  <c r="K12" i="52205"/>
  <c r="L12" i="52205" s="1"/>
  <c r="AV24" i="52205" s="1"/>
  <c r="M12" i="52205"/>
  <c r="N12" i="52205" s="1"/>
  <c r="AI39" i="52205" s="1"/>
  <c r="O12" i="52205"/>
  <c r="P12" i="52205" s="1"/>
  <c r="AQ39" i="52205" s="1"/>
  <c r="Q12" i="52205"/>
  <c r="R12" i="52205" s="1"/>
  <c r="BB37" i="52205" s="1"/>
  <c r="S12" i="52205"/>
  <c r="T12" i="52205" s="1"/>
  <c r="AG53" i="52205" s="1"/>
  <c r="U12" i="52205"/>
  <c r="V12" i="52205" s="1"/>
  <c r="AR51" i="52205" s="1"/>
  <c r="W12" i="52205"/>
  <c r="X12" i="52205" s="1"/>
  <c r="BB51" i="52205" s="1"/>
  <c r="Y12" i="52205"/>
  <c r="Z12" i="52205" s="1"/>
  <c r="AH67" i="52205" s="1"/>
  <c r="AA12" i="52205"/>
  <c r="AB12" i="52205" s="1"/>
  <c r="AS65" i="52205" s="1"/>
  <c r="AC12" i="52205"/>
  <c r="AD12" i="52205" s="1"/>
  <c r="AV67" i="52205" s="1"/>
  <c r="A13" i="52205"/>
  <c r="B13" i="52205" s="1"/>
  <c r="AH10" i="52205" s="1"/>
  <c r="C13" i="52205"/>
  <c r="D13" i="52205" s="1"/>
  <c r="AS8" i="52205" s="1"/>
  <c r="E13" i="52205"/>
  <c r="F13" i="52205" s="1"/>
  <c r="AV10" i="52205" s="1"/>
  <c r="G13" i="52205"/>
  <c r="H13" i="52205" s="1"/>
  <c r="AI24" i="52205" s="1"/>
  <c r="I13" i="52205"/>
  <c r="J13" i="52205" s="1"/>
  <c r="AS22" i="52205" s="1"/>
  <c r="K13" i="52205"/>
  <c r="L13" i="52205" s="1"/>
  <c r="AW24" i="52205" s="1"/>
  <c r="M13" i="52205"/>
  <c r="N13" i="52205" s="1"/>
  <c r="AJ39" i="52205" s="1"/>
  <c r="O13" i="52205"/>
  <c r="P13" i="52205" s="1"/>
  <c r="AR39" i="52205" s="1"/>
  <c r="Q13" i="52205"/>
  <c r="R13" i="52205" s="1"/>
  <c r="AV39" i="52205" s="1"/>
  <c r="S13" i="52205"/>
  <c r="T13" i="52205" s="1"/>
  <c r="AH53" i="52205" s="1"/>
  <c r="U13" i="52205"/>
  <c r="V13" i="52205" s="1"/>
  <c r="AS51" i="52205" s="1"/>
  <c r="W13" i="52205"/>
  <c r="X13" i="52205" s="1"/>
  <c r="AV53" i="52205" s="1"/>
  <c r="Y13" i="52205"/>
  <c r="Z13" i="52205" s="1"/>
  <c r="AI67" i="52205" s="1"/>
  <c r="AA13" i="52205"/>
  <c r="AB13" i="52205" s="1"/>
  <c r="AT65" i="52205" s="1"/>
  <c r="AC13" i="52205"/>
  <c r="AD13" i="52205" s="1"/>
  <c r="AW67" i="52205" s="1"/>
  <c r="A14" i="52205"/>
  <c r="B14" i="52205" s="1"/>
  <c r="AI10" i="52205" s="1"/>
  <c r="C14" i="52205"/>
  <c r="D14" i="52205" s="1"/>
  <c r="AT8" i="52205" s="1"/>
  <c r="E14" i="52205"/>
  <c r="F14" i="52205" s="1"/>
  <c r="AW10" i="52205" s="1"/>
  <c r="G14" i="52205"/>
  <c r="H14" i="52205" s="1"/>
  <c r="AJ24" i="52205" s="1"/>
  <c r="I14" i="52205"/>
  <c r="J14" i="52205" s="1"/>
  <c r="AT22" i="52205" s="1"/>
  <c r="K14" i="52205"/>
  <c r="L14" i="52205" s="1"/>
  <c r="AX24" i="52205" s="1"/>
  <c r="M14" i="52205"/>
  <c r="N14" i="52205" s="1"/>
  <c r="AK39" i="52205" s="1"/>
  <c r="O14" i="52205"/>
  <c r="P14" i="52205" s="1"/>
  <c r="AS39" i="52205" s="1"/>
  <c r="Q14" i="52205"/>
  <c r="R14" i="52205" s="1"/>
  <c r="AW39" i="52205" s="1"/>
  <c r="S14" i="52205"/>
  <c r="T14" i="52205" s="1"/>
  <c r="AI53" i="52205" s="1"/>
  <c r="U14" i="52205"/>
  <c r="V14" i="52205" s="1"/>
  <c r="AT51" i="52205" s="1"/>
  <c r="W14" i="52205"/>
  <c r="X14" i="52205" s="1"/>
  <c r="AW53" i="52205" s="1"/>
  <c r="Y14" i="52205"/>
  <c r="Z14" i="52205" s="1"/>
  <c r="AJ67" i="52205" s="1"/>
  <c r="AA14" i="52205"/>
  <c r="AB14" i="52205" s="1"/>
  <c r="AN67" i="52205" s="1"/>
  <c r="AC14" i="52205"/>
  <c r="AD14" i="52205" s="1"/>
  <c r="AX67" i="52205" s="1"/>
  <c r="A15" i="52205"/>
  <c r="B15" i="52205" s="1"/>
  <c r="AJ10" i="52205" s="1"/>
  <c r="C15" i="52205"/>
  <c r="D15" i="52205" s="1"/>
  <c r="AN10" i="52205" s="1"/>
  <c r="E15" i="52205"/>
  <c r="F15" i="52205" s="1"/>
  <c r="AX10" i="52205" s="1"/>
  <c r="G15" i="52205"/>
  <c r="H15" i="52205" s="1"/>
  <c r="AK24" i="52205" s="1"/>
  <c r="I15" i="52205"/>
  <c r="J15" i="52205" s="1"/>
  <c r="AN24" i="52205" s="1"/>
  <c r="K15" i="52205"/>
  <c r="L15" i="52205" s="1"/>
  <c r="AY24" i="52205" s="1"/>
  <c r="M15" i="52205"/>
  <c r="N15" i="52205" s="1"/>
  <c r="AL39" i="52205" s="1"/>
  <c r="O15" i="52205"/>
  <c r="P15" i="52205" s="1"/>
  <c r="AT39" i="52205" s="1"/>
  <c r="Q15" i="52205"/>
  <c r="R15" i="52205" s="1"/>
  <c r="AX39" i="52205" s="1"/>
  <c r="S15" i="52205"/>
  <c r="T15" i="52205" s="1"/>
  <c r="AJ53" i="52205" s="1"/>
  <c r="U15" i="52205"/>
  <c r="V15" i="52205" s="1"/>
  <c r="AN53" i="52205" s="1"/>
  <c r="W15" i="52205"/>
  <c r="X15" i="52205" s="1"/>
  <c r="AX53" i="52205" s="1"/>
  <c r="Y15" i="52205"/>
  <c r="Z15" i="52205" s="1"/>
  <c r="AK67" i="52205" s="1"/>
  <c r="AA15" i="52205"/>
  <c r="AB15" i="52205" s="1"/>
  <c r="AO67" i="52205" s="1"/>
  <c r="AC15" i="52205"/>
  <c r="AD15" i="52205" s="1"/>
  <c r="AY67" i="52205" s="1"/>
  <c r="A17" i="52205"/>
  <c r="B17" i="52205" s="1"/>
  <c r="AL10" i="52205" s="1"/>
  <c r="C17" i="52205"/>
  <c r="D17" i="52205" s="1"/>
  <c r="AP10" i="52205" s="1"/>
  <c r="E17" i="52205"/>
  <c r="F17" i="52205" s="1"/>
  <c r="AZ10" i="52205" s="1"/>
  <c r="G17" i="52205"/>
  <c r="H17" i="52205" s="1"/>
  <c r="AF26" i="52205" s="1"/>
  <c r="I17" i="52205"/>
  <c r="J17" i="52205" s="1"/>
  <c r="AP24" i="52205" s="1"/>
  <c r="K17" i="52205"/>
  <c r="L17" i="52205" s="1"/>
  <c r="BA24" i="52205" s="1"/>
  <c r="M17" i="52205"/>
  <c r="N17" i="52205" s="1"/>
  <c r="AG41" i="52205" s="1"/>
  <c r="O17" i="52205"/>
  <c r="P17" i="52205" s="1"/>
  <c r="AO41" i="52205" s="1"/>
  <c r="Q17" i="52205"/>
  <c r="R17" i="52205" s="1"/>
  <c r="AZ39" i="52205" s="1"/>
  <c r="S17" i="52205"/>
  <c r="T17" i="52205" s="1"/>
  <c r="AL53" i="52205" s="1"/>
  <c r="U17" i="52205"/>
  <c r="V17" i="52205" s="1"/>
  <c r="AP53" i="52205" s="1"/>
  <c r="W17" i="52205"/>
  <c r="X17" i="52205" s="1"/>
  <c r="AZ53" i="52205" s="1"/>
  <c r="Y17" i="52205"/>
  <c r="Z17" i="52205" s="1"/>
  <c r="AF69" i="52205" s="1"/>
  <c r="AA17" i="52205"/>
  <c r="AB17" i="52205" s="1"/>
  <c r="AQ67" i="52205" s="1"/>
  <c r="AC17" i="52205"/>
  <c r="AD17" i="52205" s="1"/>
  <c r="BA67" i="52205" s="1"/>
  <c r="A18" i="52205"/>
  <c r="B18" i="52205" s="1"/>
  <c r="AF12" i="52205" s="1"/>
  <c r="C18" i="52205"/>
  <c r="D18" i="52205" s="1"/>
  <c r="AQ10" i="52205" s="1"/>
  <c r="E18" i="52205"/>
  <c r="F18" i="52205" s="1"/>
  <c r="BA10" i="52205" s="1"/>
  <c r="G18" i="52205"/>
  <c r="H18" i="52205" s="1"/>
  <c r="AG26" i="52205" s="1"/>
  <c r="I18" i="52205"/>
  <c r="J18" i="52205" s="1"/>
  <c r="AQ24" i="52205" s="1"/>
  <c r="K18" i="52205"/>
  <c r="L18" i="52205" s="1"/>
  <c r="BB24" i="52205" s="1"/>
  <c r="M18" i="52205"/>
  <c r="N18" i="52205" s="1"/>
  <c r="AH41" i="52205" s="1"/>
  <c r="O18" i="52205"/>
  <c r="P18" i="52205" s="1"/>
  <c r="AP41" i="52205" s="1"/>
  <c r="Q18" i="52205"/>
  <c r="R18" i="52205" s="1"/>
  <c r="BA39" i="52205" s="1"/>
  <c r="S18" i="52205"/>
  <c r="T18" i="52205" s="1"/>
  <c r="AF55" i="52205" s="1"/>
  <c r="U18" i="52205"/>
  <c r="V18" i="52205" s="1"/>
  <c r="AQ53" i="52205" s="1"/>
  <c r="W18" i="52205"/>
  <c r="X18" i="52205" s="1"/>
  <c r="BA53" i="52205" s="1"/>
  <c r="Y18" i="52205"/>
  <c r="Z18" i="52205" s="1"/>
  <c r="AG69" i="52205" s="1"/>
  <c r="AA18" i="52205"/>
  <c r="AB18" i="52205" s="1"/>
  <c r="AR67" i="52205" s="1"/>
  <c r="AC18" i="52205"/>
  <c r="AD18" i="52205" s="1"/>
  <c r="BB67" i="52205" s="1"/>
  <c r="A19" i="52205"/>
  <c r="B19" i="52205" s="1"/>
  <c r="AG12" i="52205" s="1"/>
  <c r="C19" i="52205"/>
  <c r="D19" i="52205" s="1"/>
  <c r="AR10" i="52205" s="1"/>
  <c r="E19" i="52205"/>
  <c r="F19" i="52205" s="1"/>
  <c r="BB10" i="52205" s="1"/>
  <c r="G19" i="52205"/>
  <c r="H19" i="52205" s="1"/>
  <c r="AH26" i="52205" s="1"/>
  <c r="I19" i="52205"/>
  <c r="J19" i="52205" s="1"/>
  <c r="AR24" i="52205" s="1"/>
  <c r="K19" i="52205"/>
  <c r="L19" i="52205" s="1"/>
  <c r="AV26" i="52205" s="1"/>
  <c r="M19" i="52205"/>
  <c r="N19" i="52205" s="1"/>
  <c r="AI41" i="52205" s="1"/>
  <c r="O19" i="52205"/>
  <c r="P19" i="52205" s="1"/>
  <c r="AQ41" i="52205" s="1"/>
  <c r="Q19" i="52205"/>
  <c r="R19" i="52205" s="1"/>
  <c r="BB39" i="52205" s="1"/>
  <c r="S19" i="52205"/>
  <c r="T19" i="52205" s="1"/>
  <c r="AG55" i="52205" s="1"/>
  <c r="U19" i="52205"/>
  <c r="V19" i="52205" s="1"/>
  <c r="AR53" i="52205" s="1"/>
  <c r="W19" i="52205"/>
  <c r="X19" i="52205" s="1"/>
  <c r="BB53" i="52205" s="1"/>
  <c r="Y19" i="52205"/>
  <c r="Z19" i="52205" s="1"/>
  <c r="AH69" i="52205" s="1"/>
  <c r="AA19" i="52205"/>
  <c r="AB19" i="52205" s="1"/>
  <c r="AS67" i="52205" s="1"/>
  <c r="AC19" i="52205"/>
  <c r="AD19" i="52205" s="1"/>
  <c r="AV69" i="52205" s="1"/>
  <c r="A20" i="52205"/>
  <c r="B20" i="52205" s="1"/>
  <c r="AH12" i="52205" s="1"/>
  <c r="C20" i="52205"/>
  <c r="D20" i="52205" s="1"/>
  <c r="AS10" i="52205" s="1"/>
  <c r="E20" i="52205"/>
  <c r="F20" i="52205" s="1"/>
  <c r="AV12" i="52205" s="1"/>
  <c r="G20" i="52205"/>
  <c r="H20" i="52205" s="1"/>
  <c r="AI26" i="52205" s="1"/>
  <c r="I20" i="52205"/>
  <c r="J20" i="52205" s="1"/>
  <c r="AS24" i="52205" s="1"/>
  <c r="K20" i="52205"/>
  <c r="L20" i="52205" s="1"/>
  <c r="AW26" i="52205" s="1"/>
  <c r="M20" i="52205"/>
  <c r="N20" i="52205" s="1"/>
  <c r="AJ41" i="52205" s="1"/>
  <c r="O20" i="52205"/>
  <c r="P20" i="52205" s="1"/>
  <c r="AR41" i="52205" s="1"/>
  <c r="Q20" i="52205"/>
  <c r="R20" i="52205" s="1"/>
  <c r="AV41" i="52205" s="1"/>
  <c r="S20" i="52205"/>
  <c r="T20" i="52205" s="1"/>
  <c r="AH55" i="52205" s="1"/>
  <c r="U20" i="52205"/>
  <c r="V20" i="52205" s="1"/>
  <c r="AS53" i="52205" s="1"/>
  <c r="W20" i="52205"/>
  <c r="X20" i="52205" s="1"/>
  <c r="AV55" i="52205" s="1"/>
  <c r="Y20" i="52205"/>
  <c r="Z20" i="52205" s="1"/>
  <c r="AI69" i="52205" s="1"/>
  <c r="AA20" i="52205"/>
  <c r="AB20" i="52205" s="1"/>
  <c r="AT67" i="52205" s="1"/>
  <c r="AC20" i="52205"/>
  <c r="AD20" i="52205" s="1"/>
  <c r="AW69" i="52205" s="1"/>
  <c r="A21" i="52205"/>
  <c r="B21" i="52205" s="1"/>
  <c r="AI12" i="52205" s="1"/>
  <c r="C21" i="52205"/>
  <c r="D21" i="52205" s="1"/>
  <c r="AT10" i="52205" s="1"/>
  <c r="E21" i="52205"/>
  <c r="F21" i="52205" s="1"/>
  <c r="AW12" i="52205" s="1"/>
  <c r="G21" i="52205"/>
  <c r="H21" i="52205" s="1"/>
  <c r="AJ26" i="52205" s="1"/>
  <c r="I21" i="52205"/>
  <c r="J21" i="52205" s="1"/>
  <c r="AT24" i="52205" s="1"/>
  <c r="K21" i="52205"/>
  <c r="L21" i="52205" s="1"/>
  <c r="AX26" i="52205" s="1"/>
  <c r="M21" i="52205"/>
  <c r="N21" i="52205" s="1"/>
  <c r="AK41" i="52205" s="1"/>
  <c r="O21" i="52205"/>
  <c r="P21" i="52205" s="1"/>
  <c r="AS41" i="52205" s="1"/>
  <c r="Q21" i="52205"/>
  <c r="R21" i="52205" s="1"/>
  <c r="AW41" i="52205" s="1"/>
  <c r="S21" i="52205"/>
  <c r="T21" i="52205" s="1"/>
  <c r="AI55" i="52205" s="1"/>
  <c r="U21" i="52205"/>
  <c r="V21" i="52205" s="1"/>
  <c r="AT53" i="52205" s="1"/>
  <c r="W21" i="52205"/>
  <c r="X21" i="52205" s="1"/>
  <c r="AW55" i="52205" s="1"/>
  <c r="Y21" i="52205"/>
  <c r="AA21" i="52205"/>
  <c r="AB21" i="52205" s="1"/>
  <c r="AN69" i="52205" s="1"/>
  <c r="AC21" i="52205"/>
  <c r="AD21" i="52205" s="1"/>
  <c r="AX69" i="52205" s="1"/>
  <c r="A22" i="52205"/>
  <c r="B22" i="52205" s="1"/>
  <c r="AJ12" i="52205" s="1"/>
  <c r="C22" i="52205"/>
  <c r="D22" i="52205" s="1"/>
  <c r="AN12" i="52205" s="1"/>
  <c r="E22" i="52205"/>
  <c r="F22" i="52205" s="1"/>
  <c r="AX12" i="52205" s="1"/>
  <c r="G22" i="52205"/>
  <c r="H22" i="52205" s="1"/>
  <c r="AK26" i="52205" s="1"/>
  <c r="I22" i="52205"/>
  <c r="J22" i="52205" s="1"/>
  <c r="AN26" i="52205" s="1"/>
  <c r="K22" i="52205"/>
  <c r="L22" i="52205" s="1"/>
  <c r="AY26" i="52205" s="1"/>
  <c r="M22" i="52205"/>
  <c r="N22" i="52205" s="1"/>
  <c r="AL41" i="52205" s="1"/>
  <c r="O22" i="52205"/>
  <c r="P22" i="52205" s="1"/>
  <c r="AT41" i="52205" s="1"/>
  <c r="Q22" i="52205"/>
  <c r="R22" i="52205" s="1"/>
  <c r="AX41" i="52205" s="1"/>
  <c r="S22" i="52205"/>
  <c r="T22" i="52205" s="1"/>
  <c r="AJ55" i="52205" s="1"/>
  <c r="U22" i="52205"/>
  <c r="V22" i="52205" s="1"/>
  <c r="AN55" i="52205" s="1"/>
  <c r="W22" i="52205"/>
  <c r="X22" i="52205" s="1"/>
  <c r="AX55" i="52205" s="1"/>
  <c r="Y22" i="52205"/>
  <c r="Z22" i="52205" s="1"/>
  <c r="AK69" i="52205" s="1"/>
  <c r="AA22" i="52205"/>
  <c r="AB22" i="52205" s="1"/>
  <c r="AO69" i="52205" s="1"/>
  <c r="AC22" i="52205"/>
  <c r="AD22" i="52205" s="1"/>
  <c r="AY69" i="52205" s="1"/>
  <c r="A23" i="52205"/>
  <c r="B23" i="52205" s="1"/>
  <c r="AK12" i="52205" s="1"/>
  <c r="C23" i="52205"/>
  <c r="D23" i="52205" s="1"/>
  <c r="AO12" i="52205" s="1"/>
  <c r="E23" i="52205"/>
  <c r="F23" i="52205" s="1"/>
  <c r="AY12" i="52205" s="1"/>
  <c r="G23" i="52205"/>
  <c r="H23" i="52205" s="1"/>
  <c r="AL26" i="52205" s="1"/>
  <c r="I23" i="52205"/>
  <c r="J23" i="52205" s="1"/>
  <c r="AO26" i="52205" s="1"/>
  <c r="K23" i="52205"/>
  <c r="L23" i="52205" s="1"/>
  <c r="AZ26" i="52205" s="1"/>
  <c r="M23" i="52205"/>
  <c r="N23" i="52205" s="1"/>
  <c r="AF43" i="52205" s="1"/>
  <c r="O23" i="52205"/>
  <c r="P23" i="52205" s="1"/>
  <c r="AN43" i="52205" s="1"/>
  <c r="Q23" i="52205"/>
  <c r="R23" i="52205" s="1"/>
  <c r="AY41" i="52205" s="1"/>
  <c r="S23" i="52205"/>
  <c r="T23" i="52205" s="1"/>
  <c r="AK55" i="52205" s="1"/>
  <c r="U23" i="52205"/>
  <c r="V23" i="52205" s="1"/>
  <c r="AO55" i="52205" s="1"/>
  <c r="W23" i="52205"/>
  <c r="X23" i="52205" s="1"/>
  <c r="AY55" i="52205" s="1"/>
  <c r="Y23" i="52205"/>
  <c r="Z23" i="52205" s="1"/>
  <c r="AL69" i="52205" s="1"/>
  <c r="AA23" i="52205"/>
  <c r="AB23" i="52205" s="1"/>
  <c r="AP69" i="52205" s="1"/>
  <c r="AC23" i="52205"/>
  <c r="AD23" i="52205" s="1"/>
  <c r="AZ69" i="52205" s="1"/>
  <c r="A24" i="52205"/>
  <c r="B24" i="52205" s="1"/>
  <c r="AL12" i="52205" s="1"/>
  <c r="C24" i="52205"/>
  <c r="D24" i="52205" s="1"/>
  <c r="AP12" i="52205" s="1"/>
  <c r="E24" i="52205"/>
  <c r="F24" i="52205" s="1"/>
  <c r="AZ12" i="52205" s="1"/>
  <c r="G24" i="52205"/>
  <c r="H24" i="52205" s="1"/>
  <c r="AF28" i="52205" s="1"/>
  <c r="I24" i="52205"/>
  <c r="J24" i="52205" s="1"/>
  <c r="AP26" i="52205" s="1"/>
  <c r="K24" i="52205"/>
  <c r="L24" i="52205" s="1"/>
  <c r="BA26" i="52205" s="1"/>
  <c r="M24" i="52205"/>
  <c r="N24" i="52205" s="1"/>
  <c r="AG43" i="52205" s="1"/>
  <c r="O24" i="52205"/>
  <c r="P24" i="52205" s="1"/>
  <c r="AO43" i="52205" s="1"/>
  <c r="Q24" i="52205"/>
  <c r="R24" i="52205" s="1"/>
  <c r="AZ41" i="52205" s="1"/>
  <c r="S24" i="52205"/>
  <c r="T24" i="52205" s="1"/>
  <c r="AL55" i="52205" s="1"/>
  <c r="U24" i="52205"/>
  <c r="V24" i="52205" s="1"/>
  <c r="AP55" i="52205" s="1"/>
  <c r="W24" i="52205"/>
  <c r="X24" i="52205" s="1"/>
  <c r="AZ55" i="52205" s="1"/>
  <c r="Y24" i="52205"/>
  <c r="Z24" i="52205" s="1"/>
  <c r="AF71" i="52205" s="1"/>
  <c r="AA24" i="52205"/>
  <c r="AB24" i="52205" s="1"/>
  <c r="AQ69" i="52205" s="1"/>
  <c r="AC24" i="52205"/>
  <c r="AD24" i="52205" s="1"/>
  <c r="BA69" i="52205" s="1"/>
  <c r="A25" i="52205"/>
  <c r="B25" i="52205" s="1"/>
  <c r="AF14" i="52205" s="1"/>
  <c r="C25" i="52205"/>
  <c r="D25" i="52205" s="1"/>
  <c r="AQ12" i="52205" s="1"/>
  <c r="E25" i="52205"/>
  <c r="F25" i="52205" s="1"/>
  <c r="BA12" i="52205" s="1"/>
  <c r="G25" i="52205"/>
  <c r="H25" i="52205" s="1"/>
  <c r="AG28" i="52205" s="1"/>
  <c r="I25" i="52205"/>
  <c r="J25" i="52205" s="1"/>
  <c r="AQ26" i="52205" s="1"/>
  <c r="K25" i="52205"/>
  <c r="L25" i="52205" s="1"/>
  <c r="BB26" i="52205" s="1"/>
  <c r="M25" i="52205"/>
  <c r="N25" i="52205" s="1"/>
  <c r="AH43" i="52205" s="1"/>
  <c r="O25" i="52205"/>
  <c r="P25" i="52205" s="1"/>
  <c r="AP43" i="52205" s="1"/>
  <c r="Q25" i="52205"/>
  <c r="R25" i="52205" s="1"/>
  <c r="BA41" i="52205" s="1"/>
  <c r="S25" i="52205"/>
  <c r="T25" i="52205" s="1"/>
  <c r="AF57" i="52205" s="1"/>
  <c r="U25" i="52205"/>
  <c r="V25" i="52205" s="1"/>
  <c r="AQ55" i="52205" s="1"/>
  <c r="W25" i="52205"/>
  <c r="X25" i="52205" s="1"/>
  <c r="BA55" i="52205" s="1"/>
  <c r="Y25" i="52205"/>
  <c r="Z25" i="52205" s="1"/>
  <c r="AG71" i="52205" s="1"/>
  <c r="AA25" i="52205"/>
  <c r="AB25" i="52205" s="1"/>
  <c r="AR69" i="52205" s="1"/>
  <c r="AC25" i="52205"/>
  <c r="AD25" i="52205" s="1"/>
  <c r="BB69" i="52205" s="1"/>
  <c r="A26" i="52205"/>
  <c r="B26" i="52205" s="1"/>
  <c r="AG14" i="52205" s="1"/>
  <c r="C26" i="52205"/>
  <c r="D26" i="52205" s="1"/>
  <c r="AR12" i="52205" s="1"/>
  <c r="E26" i="52205"/>
  <c r="F26" i="52205" s="1"/>
  <c r="BB12" i="52205" s="1"/>
  <c r="G26" i="52205"/>
  <c r="H26" i="52205" s="1"/>
  <c r="AH28" i="52205" s="1"/>
  <c r="I26" i="52205"/>
  <c r="J26" i="52205" s="1"/>
  <c r="AR26" i="52205" s="1"/>
  <c r="K26" i="52205"/>
  <c r="L26" i="52205" s="1"/>
  <c r="AV28" i="52205" s="1"/>
  <c r="M26" i="52205"/>
  <c r="N26" i="52205" s="1"/>
  <c r="AI43" i="52205" s="1"/>
  <c r="O26" i="52205"/>
  <c r="P26" i="52205" s="1"/>
  <c r="AQ43" i="52205" s="1"/>
  <c r="Q26" i="52205"/>
  <c r="R26" i="52205" s="1"/>
  <c r="BB41" i="52205" s="1"/>
  <c r="S26" i="52205"/>
  <c r="T26" i="52205" s="1"/>
  <c r="AG57" i="52205" s="1"/>
  <c r="U26" i="52205"/>
  <c r="V26" i="52205" s="1"/>
  <c r="AR55" i="52205" s="1"/>
  <c r="W26" i="52205"/>
  <c r="X26" i="52205" s="1"/>
  <c r="BB55" i="52205" s="1"/>
  <c r="Y26" i="52205"/>
  <c r="Z26" i="52205" s="1"/>
  <c r="AH71" i="52205" s="1"/>
  <c r="AA26" i="52205"/>
  <c r="AB26" i="52205" s="1"/>
  <c r="AS69" i="52205" s="1"/>
  <c r="AC26" i="52205"/>
  <c r="AD26" i="52205" s="1"/>
  <c r="AV71" i="52205" s="1"/>
  <c r="A27" i="52205"/>
  <c r="B27" i="52205" s="1"/>
  <c r="AH14" i="52205" s="1"/>
  <c r="C27" i="52205"/>
  <c r="D27" i="52205" s="1"/>
  <c r="AS12" i="52205" s="1"/>
  <c r="E27" i="52205"/>
  <c r="F27" i="52205" s="1"/>
  <c r="AV14" i="52205" s="1"/>
  <c r="G27" i="52205"/>
  <c r="H27" i="52205" s="1"/>
  <c r="AI28" i="52205" s="1"/>
  <c r="I27" i="52205"/>
  <c r="J27" i="52205" s="1"/>
  <c r="AS26" i="52205" s="1"/>
  <c r="K27" i="52205"/>
  <c r="L27" i="52205" s="1"/>
  <c r="AW28" i="52205" s="1"/>
  <c r="M27" i="52205"/>
  <c r="N27" i="52205" s="1"/>
  <c r="AJ43" i="52205" s="1"/>
  <c r="O27" i="52205"/>
  <c r="P27" i="52205" s="1"/>
  <c r="AR43" i="52205" s="1"/>
  <c r="Q27" i="52205"/>
  <c r="R27" i="52205" s="1"/>
  <c r="AV43" i="52205" s="1"/>
  <c r="S27" i="52205"/>
  <c r="T27" i="52205" s="1"/>
  <c r="AH57" i="52205" s="1"/>
  <c r="U27" i="52205"/>
  <c r="V27" i="52205" s="1"/>
  <c r="AS55" i="52205" s="1"/>
  <c r="W27" i="52205"/>
  <c r="X27" i="52205" s="1"/>
  <c r="AV57" i="52205" s="1"/>
  <c r="Y27" i="52205"/>
  <c r="Z27" i="52205" s="1"/>
  <c r="AI71" i="52205" s="1"/>
  <c r="AA27" i="52205"/>
  <c r="AB27" i="52205" s="1"/>
  <c r="AT69" i="52205" s="1"/>
  <c r="AC27" i="52205"/>
  <c r="AD27" i="52205" s="1"/>
  <c r="AW71" i="52205" s="1"/>
  <c r="A28" i="52205"/>
  <c r="B28" i="52205" s="1"/>
  <c r="AI14" i="52205" s="1"/>
  <c r="C28" i="52205"/>
  <c r="D28" i="52205" s="1"/>
  <c r="AT12" i="52205" s="1"/>
  <c r="E28" i="52205"/>
  <c r="F28" i="52205" s="1"/>
  <c r="AW14" i="52205" s="1"/>
  <c r="G28" i="52205"/>
  <c r="H28" i="52205" s="1"/>
  <c r="AJ28" i="52205" s="1"/>
  <c r="I28" i="52205"/>
  <c r="J28" i="52205" s="1"/>
  <c r="AT26" i="52205" s="1"/>
  <c r="K28" i="52205"/>
  <c r="L28" i="52205" s="1"/>
  <c r="AX28" i="52205" s="1"/>
  <c r="M28" i="52205"/>
  <c r="N28" i="52205" s="1"/>
  <c r="AK43" i="52205" s="1"/>
  <c r="O28" i="52205"/>
  <c r="P28" i="52205" s="1"/>
  <c r="AS43" i="52205" s="1"/>
  <c r="Q28" i="52205"/>
  <c r="R28" i="52205" s="1"/>
  <c r="AW43" i="52205" s="1"/>
  <c r="S28" i="52205"/>
  <c r="T28" i="52205" s="1"/>
  <c r="AI57" i="52205" s="1"/>
  <c r="U28" i="52205"/>
  <c r="V28" i="52205" s="1"/>
  <c r="AT55" i="52205" s="1"/>
  <c r="W28" i="52205"/>
  <c r="X28" i="52205" s="1"/>
  <c r="AW57" i="52205" s="1"/>
  <c r="Y28" i="52205"/>
  <c r="Z28" i="52205" s="1"/>
  <c r="AJ71" i="52205" s="1"/>
  <c r="AA28" i="52205"/>
  <c r="AB28" i="52205" s="1"/>
  <c r="AN71" i="52205" s="1"/>
  <c r="AC28" i="52205"/>
  <c r="AD28" i="52205" s="1"/>
  <c r="AX71" i="52205" s="1"/>
  <c r="A29" i="52205"/>
  <c r="B29" i="52205" s="1"/>
  <c r="AJ14" i="52205" s="1"/>
  <c r="C29" i="52205"/>
  <c r="D29" i="52205" s="1"/>
  <c r="AN14" i="52205" s="1"/>
  <c r="E29" i="52205"/>
  <c r="F29" i="52205" s="1"/>
  <c r="AX14" i="52205" s="1"/>
  <c r="G29" i="52205"/>
  <c r="H29" i="52205" s="1"/>
  <c r="AK28" i="52205" s="1"/>
  <c r="I29" i="52205"/>
  <c r="J29" i="52205" s="1"/>
  <c r="AN28" i="52205" s="1"/>
  <c r="K29" i="52205"/>
  <c r="L29" i="52205" s="1"/>
  <c r="AY28" i="52205" s="1"/>
  <c r="M29" i="52205"/>
  <c r="N29" i="52205" s="1"/>
  <c r="AL43" i="52205" s="1"/>
  <c r="O29" i="52205"/>
  <c r="P29" i="52205" s="1"/>
  <c r="AT43" i="52205" s="1"/>
  <c r="Q29" i="52205"/>
  <c r="R29" i="52205" s="1"/>
  <c r="AX43" i="52205" s="1"/>
  <c r="S29" i="52205"/>
  <c r="T29" i="52205" s="1"/>
  <c r="AJ57" i="52205" s="1"/>
  <c r="U29" i="52205"/>
  <c r="V29" i="52205" s="1"/>
  <c r="AN57" i="52205" s="1"/>
  <c r="W29" i="52205"/>
  <c r="X29" i="52205" s="1"/>
  <c r="AX57" i="52205" s="1"/>
  <c r="Y29" i="52205"/>
  <c r="Z29" i="52205" s="1"/>
  <c r="AK71" i="52205" s="1"/>
  <c r="AA29" i="52205"/>
  <c r="AB29" i="52205" s="1"/>
  <c r="AO71" i="52205" s="1"/>
  <c r="AC29" i="52205"/>
  <c r="AD29" i="52205" s="1"/>
  <c r="AY71" i="52205" s="1"/>
  <c r="A30" i="52205"/>
  <c r="B30" i="52205" s="1"/>
  <c r="AK14" i="52205" s="1"/>
  <c r="C30" i="52205"/>
  <c r="D30" i="52205" s="1"/>
  <c r="AO14" i="52205" s="1"/>
  <c r="E30" i="52205"/>
  <c r="F30" i="52205" s="1"/>
  <c r="AY14" i="52205" s="1"/>
  <c r="G30" i="52205"/>
  <c r="H30" i="52205" s="1"/>
  <c r="AL28" i="52205" s="1"/>
  <c r="I30" i="52205"/>
  <c r="J30" i="52205" s="1"/>
  <c r="AO28" i="52205" s="1"/>
  <c r="K30" i="52205"/>
  <c r="L30" i="52205" s="1"/>
  <c r="AZ28" i="52205" s="1"/>
  <c r="M30" i="52205"/>
  <c r="N30" i="52205" s="1"/>
  <c r="AF45" i="52205" s="1"/>
  <c r="O30" i="52205"/>
  <c r="P30" i="52205" s="1"/>
  <c r="AN45" i="52205" s="1"/>
  <c r="Q30" i="52205"/>
  <c r="R30" i="52205" s="1"/>
  <c r="AY43" i="52205" s="1"/>
  <c r="S30" i="52205"/>
  <c r="T30" i="52205" s="1"/>
  <c r="AK57" i="52205" s="1"/>
  <c r="U30" i="52205"/>
  <c r="V30" i="52205" s="1"/>
  <c r="AO57" i="52205" s="1"/>
  <c r="W30" i="52205"/>
  <c r="X30" i="52205" s="1"/>
  <c r="AY57" i="52205" s="1"/>
  <c r="Y30" i="52205"/>
  <c r="Z30" i="52205" s="1"/>
  <c r="AL71" i="52205" s="1"/>
  <c r="AA30" i="52205"/>
  <c r="AB30" i="52205" s="1"/>
  <c r="AP71" i="52205" s="1"/>
  <c r="AC30" i="52205"/>
  <c r="AD30" i="52205" s="1"/>
  <c r="AZ71" i="52205" s="1"/>
  <c r="A31" i="52205"/>
  <c r="B31" i="52205" s="1"/>
  <c r="AL14" i="52205" s="1"/>
  <c r="C31" i="52205"/>
  <c r="D31" i="52205" s="1"/>
  <c r="AP14" i="52205" s="1"/>
  <c r="E31" i="52205"/>
  <c r="F31" i="52205" s="1"/>
  <c r="AZ14" i="52205" s="1"/>
  <c r="G31" i="52205"/>
  <c r="H31" i="52205" s="1"/>
  <c r="AF30" i="52205" s="1"/>
  <c r="I31" i="52205"/>
  <c r="J31" i="52205" s="1"/>
  <c r="AP28" i="52205" s="1"/>
  <c r="K31" i="52205"/>
  <c r="L31" i="52205" s="1"/>
  <c r="BA28" i="52205" s="1"/>
  <c r="M31" i="52205"/>
  <c r="N31" i="52205" s="1"/>
  <c r="AG45" i="52205" s="1"/>
  <c r="O31" i="52205"/>
  <c r="P31" i="52205" s="1"/>
  <c r="AO45" i="52205" s="1"/>
  <c r="Q31" i="52205"/>
  <c r="R31" i="52205" s="1"/>
  <c r="AZ43" i="52205" s="1"/>
  <c r="S31" i="52205"/>
  <c r="T31" i="52205" s="1"/>
  <c r="AL57" i="52205" s="1"/>
  <c r="U31" i="52205"/>
  <c r="V31" i="52205" s="1"/>
  <c r="AP57" i="52205" s="1"/>
  <c r="W31" i="52205"/>
  <c r="X31" i="52205" s="1"/>
  <c r="AZ57" i="52205" s="1"/>
  <c r="Y31" i="52205"/>
  <c r="Z31" i="52205" s="1"/>
  <c r="AF73" i="52205" s="1"/>
  <c r="AA31" i="52205"/>
  <c r="AB31" i="52205" s="1"/>
  <c r="AQ71" i="52205" s="1"/>
  <c r="AC31" i="52205"/>
  <c r="AD31" i="52205" s="1"/>
  <c r="BA71" i="52205" s="1"/>
  <c r="A32" i="52205"/>
  <c r="B32" i="52205" s="1"/>
  <c r="AF16" i="52205" s="1"/>
  <c r="C32" i="52205"/>
  <c r="D32" i="52205" s="1"/>
  <c r="AQ14" i="52205" s="1"/>
  <c r="E32" i="52205"/>
  <c r="F32" i="52205" s="1"/>
  <c r="BA14" i="52205" s="1"/>
  <c r="G32" i="52205"/>
  <c r="H32" i="52205" s="1"/>
  <c r="AG30" i="52205" s="1"/>
  <c r="I32" i="52205"/>
  <c r="J32" i="52205" s="1"/>
  <c r="AQ28" i="52205" s="1"/>
  <c r="K32" i="52205"/>
  <c r="L32" i="52205" s="1"/>
  <c r="BB28" i="52205" s="1"/>
  <c r="M32" i="52205"/>
  <c r="N32" i="52205" s="1"/>
  <c r="AH45" i="52205" s="1"/>
  <c r="O32" i="52205"/>
  <c r="P32" i="52205" s="1"/>
  <c r="AP45" i="52205" s="1"/>
  <c r="Q32" i="52205"/>
  <c r="R32" i="52205" s="1"/>
  <c r="BA43" i="52205" s="1"/>
  <c r="S32" i="52205"/>
  <c r="T32" i="52205" s="1"/>
  <c r="AF59" i="52205" s="1"/>
  <c r="U32" i="52205"/>
  <c r="V32" i="52205" s="1"/>
  <c r="AQ57" i="52205" s="1"/>
  <c r="W32" i="52205"/>
  <c r="X32" i="52205" s="1"/>
  <c r="BA57" i="52205" s="1"/>
  <c r="Y32" i="52205"/>
  <c r="Z32" i="52205" s="1"/>
  <c r="AG73" i="52205" s="1"/>
  <c r="AA32" i="52205"/>
  <c r="AB32" i="52205" s="1"/>
  <c r="AR71" i="52205" s="1"/>
  <c r="AC32" i="52205"/>
  <c r="AD32" i="52205" s="1"/>
  <c r="BB71" i="52205" s="1"/>
  <c r="A33" i="52205"/>
  <c r="B33" i="52205" s="1"/>
  <c r="AG16" i="52205" s="1"/>
  <c r="C33" i="52205"/>
  <c r="D33" i="52205" s="1"/>
  <c r="E33" i="52205"/>
  <c r="F33" i="52205" s="1"/>
  <c r="BB14" i="52205" s="1"/>
  <c r="G33" i="52205"/>
  <c r="H33" i="52205" s="1"/>
  <c r="AH30" i="52205" s="1"/>
  <c r="I33" i="52205"/>
  <c r="J33" i="52205" s="1"/>
  <c r="K33" i="52205"/>
  <c r="L33" i="52205" s="1"/>
  <c r="AV30" i="52205" s="1"/>
  <c r="M33" i="52205"/>
  <c r="N33" i="52205" s="1"/>
  <c r="AI45" i="52205" s="1"/>
  <c r="O33" i="52205"/>
  <c r="P33" i="52205" s="1"/>
  <c r="AQ45" i="52205" s="1"/>
  <c r="Q33" i="52205"/>
  <c r="R33" i="52205" s="1"/>
  <c r="BB43" i="52205" s="1"/>
  <c r="S33" i="52205"/>
  <c r="T33" i="52205" s="1"/>
  <c r="AG59" i="52205" s="1"/>
  <c r="U33" i="52205"/>
  <c r="V33" i="52205" s="1"/>
  <c r="AR57" i="52205" s="1"/>
  <c r="W33" i="52205"/>
  <c r="X33" i="52205" s="1"/>
  <c r="BB57" i="52205" s="1"/>
  <c r="Y33" i="52205"/>
  <c r="Z33" i="52205" s="1"/>
  <c r="AH73" i="52205" s="1"/>
  <c r="AA33" i="52205"/>
  <c r="AB33" i="52205" s="1"/>
  <c r="AS71" i="52205" s="1"/>
  <c r="AC33" i="52205"/>
  <c r="AD33" i="52205" s="1"/>
  <c r="AV73" i="52205" s="1"/>
  <c r="A34" i="52205"/>
  <c r="B34" i="52205" s="1"/>
  <c r="AH16" i="52205" s="1"/>
  <c r="C34" i="52205"/>
  <c r="D34" i="52205" s="1"/>
  <c r="E34" i="52205"/>
  <c r="F34" i="52205" s="1"/>
  <c r="AV16" i="52205" s="1"/>
  <c r="G34" i="52205"/>
  <c r="H34" i="52205" s="1"/>
  <c r="AI30" i="52205" s="1"/>
  <c r="I34" i="52205"/>
  <c r="J34" i="52205" s="1"/>
  <c r="K34" i="52205"/>
  <c r="L34" i="52205" s="1"/>
  <c r="AW30" i="52205" s="1"/>
  <c r="M34" i="52205"/>
  <c r="N34" i="52205" s="1"/>
  <c r="AJ45" i="52205" s="1"/>
  <c r="O34" i="52205"/>
  <c r="P34" i="52205" s="1"/>
  <c r="AR45" i="52205" s="1"/>
  <c r="Q34" i="52205"/>
  <c r="R34" i="52205" s="1"/>
  <c r="AV45" i="52205" s="1"/>
  <c r="S34" i="52205"/>
  <c r="T34" i="52205" s="1"/>
  <c r="AH59" i="52205" s="1"/>
  <c r="U34" i="52205"/>
  <c r="V34" i="52205" s="1"/>
  <c r="AS57" i="52205" s="1"/>
  <c r="W34" i="52205"/>
  <c r="X34" i="52205" s="1"/>
  <c r="AV59" i="52205" s="1"/>
  <c r="Y34" i="52205"/>
  <c r="Z34" i="52205" s="1"/>
  <c r="AI73" i="52205" s="1"/>
  <c r="AA34" i="52205"/>
  <c r="AB34" i="52205" s="1"/>
  <c r="AT71" i="52205" s="1"/>
  <c r="AC34" i="52205"/>
  <c r="AD34" i="52205" s="1"/>
  <c r="AW73" i="52205" s="1"/>
  <c r="A35" i="52205"/>
  <c r="B35" i="52205" s="1"/>
  <c r="AI16" i="52205" s="1"/>
  <c r="C35" i="52205"/>
  <c r="D35" i="52205" s="1"/>
  <c r="AT14" i="52205" s="1"/>
  <c r="E35" i="52205"/>
  <c r="F35" i="52205" s="1"/>
  <c r="AW16" i="52205" s="1"/>
  <c r="G35" i="52205"/>
  <c r="H35" i="52205" s="1"/>
  <c r="AJ30" i="52205" s="1"/>
  <c r="I35" i="52205"/>
  <c r="J35" i="52205" s="1"/>
  <c r="AT28" i="52205" s="1"/>
  <c r="K35" i="52205"/>
  <c r="L35" i="52205" s="1"/>
  <c r="AX30" i="52205" s="1"/>
  <c r="M35" i="52205"/>
  <c r="N35" i="52205" s="1"/>
  <c r="AK45" i="52205" s="1"/>
  <c r="O35" i="52205"/>
  <c r="P35" i="52205" s="1"/>
  <c r="AS45" i="52205" s="1"/>
  <c r="Q35" i="52205"/>
  <c r="R35" i="52205" s="1"/>
  <c r="AW45" i="52205" s="1"/>
  <c r="S35" i="52205"/>
  <c r="T35" i="52205" s="1"/>
  <c r="AI59" i="52205" s="1"/>
  <c r="U35" i="52205"/>
  <c r="V35" i="52205" s="1"/>
  <c r="AT57" i="52205" s="1"/>
  <c r="W35" i="52205"/>
  <c r="X35" i="52205" s="1"/>
  <c r="AW59" i="52205" s="1"/>
  <c r="Y35" i="52205"/>
  <c r="Z35" i="52205" s="1"/>
  <c r="AJ73" i="52205" s="1"/>
  <c r="AA35" i="52205"/>
  <c r="AB35" i="52205" s="1"/>
  <c r="AN73" i="52205" s="1"/>
  <c r="AC35" i="52205"/>
  <c r="AD35" i="52205" s="1"/>
  <c r="AX73" i="52205" s="1"/>
  <c r="A36" i="52205"/>
  <c r="B36" i="52205" s="1"/>
  <c r="AJ16" i="52205" s="1"/>
  <c r="C36" i="52205"/>
  <c r="D36" i="52205" s="1"/>
  <c r="AN16" i="52205" s="1"/>
  <c r="E36" i="52205"/>
  <c r="F36" i="52205" s="1"/>
  <c r="AX16" i="52205" s="1"/>
  <c r="G36" i="52205"/>
  <c r="H36" i="52205" s="1"/>
  <c r="AK30" i="52205" s="1"/>
  <c r="I36" i="52205"/>
  <c r="J36" i="52205" s="1"/>
  <c r="AN30" i="52205" s="1"/>
  <c r="K36" i="52205"/>
  <c r="L36" i="52205" s="1"/>
  <c r="AY30" i="52205" s="1"/>
  <c r="M36" i="52205"/>
  <c r="N36" i="52205" s="1"/>
  <c r="O36" i="52205"/>
  <c r="P36" i="52205" s="1"/>
  <c r="AT45" i="52205" s="1"/>
  <c r="Q36" i="52205"/>
  <c r="R36" i="52205" s="1"/>
  <c r="AX45" i="52205" s="1"/>
  <c r="S36" i="52205"/>
  <c r="T36" i="52205" s="1"/>
  <c r="AJ59" i="52205" s="1"/>
  <c r="U36" i="52205"/>
  <c r="V36" i="52205" s="1"/>
  <c r="AN59" i="52205" s="1"/>
  <c r="W36" i="52205"/>
  <c r="X36" i="52205" s="1"/>
  <c r="AX59" i="52205" s="1"/>
  <c r="Y36" i="52205"/>
  <c r="Z36" i="52205" s="1"/>
  <c r="AK73" i="52205" s="1"/>
  <c r="AA36" i="52205"/>
  <c r="AB36" i="52205" s="1"/>
  <c r="AO73" i="52205" s="1"/>
  <c r="AC36" i="52205"/>
  <c r="AD36" i="52205" s="1"/>
  <c r="AY73" i="52205" s="1"/>
  <c r="A37" i="52205"/>
  <c r="B37" i="52205" s="1"/>
  <c r="AK16" i="52205" s="1"/>
  <c r="C37" i="52205"/>
  <c r="D37" i="52205" s="1"/>
  <c r="AO16" i="52205" s="1"/>
  <c r="E37" i="52205"/>
  <c r="F37" i="52205" s="1"/>
  <c r="AY16" i="52205" s="1"/>
  <c r="G37" i="52205"/>
  <c r="H37" i="52205" s="1"/>
  <c r="AL30" i="52205" s="1"/>
  <c r="I37" i="52205"/>
  <c r="J37" i="52205" s="1"/>
  <c r="K37" i="52205"/>
  <c r="L37" i="52205" s="1"/>
  <c r="AZ30" i="52205" s="1"/>
  <c r="M37" i="52205"/>
  <c r="N37" i="52205" s="1"/>
  <c r="O37" i="52205"/>
  <c r="P37" i="52205" s="1"/>
  <c r="AN47" i="52205" s="1"/>
  <c r="Q37" i="52205"/>
  <c r="R37" i="52205" s="1"/>
  <c r="AY45" i="52205" s="1"/>
  <c r="S37" i="52205"/>
  <c r="T37" i="52205" s="1"/>
  <c r="AK59" i="52205" s="1"/>
  <c r="U37" i="52205"/>
  <c r="V37" i="52205" s="1"/>
  <c r="AO59" i="52205" s="1"/>
  <c r="W37" i="52205"/>
  <c r="X37" i="52205" s="1"/>
  <c r="AY59" i="52205" s="1"/>
  <c r="Y37" i="52205"/>
  <c r="Z37" i="52205" s="1"/>
  <c r="AL73" i="52205" s="1"/>
  <c r="AA37" i="52205"/>
  <c r="AB37" i="52205" s="1"/>
  <c r="AP73" i="52205" s="1"/>
  <c r="AC37" i="52205"/>
  <c r="AD37" i="52205" s="1"/>
  <c r="AZ73" i="52205" s="1"/>
  <c r="A38" i="52205"/>
  <c r="B38" i="52205" s="1"/>
  <c r="AL16" i="52205" s="1"/>
  <c r="C38" i="52205"/>
  <c r="D38" i="52205" s="1"/>
  <c r="E38" i="52205"/>
  <c r="F38" i="52205" s="1"/>
  <c r="AZ16" i="52205" s="1"/>
  <c r="G38" i="52205"/>
  <c r="H38" i="52205" s="1"/>
  <c r="I38" i="52205"/>
  <c r="J38" i="52205" s="1"/>
  <c r="K38" i="52205"/>
  <c r="L38" i="52205" s="1"/>
  <c r="BA30" i="52205" s="1"/>
  <c r="M38" i="52205"/>
  <c r="N38" i="52205" s="1"/>
  <c r="O38" i="52205"/>
  <c r="P38" i="52205" s="1"/>
  <c r="Q38" i="52205"/>
  <c r="R38" i="52205" s="1"/>
  <c r="S38" i="52205"/>
  <c r="T38" i="52205" s="1"/>
  <c r="AL59" i="52205" s="1"/>
  <c r="U38" i="52205"/>
  <c r="V38" i="52205" s="1"/>
  <c r="W38" i="52205"/>
  <c r="X38" i="52205" s="1"/>
  <c r="AZ59" i="52205" s="1"/>
  <c r="Y38" i="52205"/>
  <c r="Z38" i="52205" s="1"/>
  <c r="AF75" i="52205" s="1"/>
  <c r="AA38" i="52205"/>
  <c r="AB38" i="52205" s="1"/>
  <c r="AC38" i="52205"/>
  <c r="AD38" i="52205" s="1"/>
  <c r="BA73" i="52205" s="1"/>
  <c r="A39" i="52205"/>
  <c r="B39" i="52205" s="1"/>
  <c r="C39" i="52205"/>
  <c r="D39" i="52205" s="1"/>
  <c r="E39" i="52205"/>
  <c r="F39" i="52205" s="1"/>
  <c r="G39" i="52205"/>
  <c r="H39" i="52205" s="1"/>
  <c r="I39" i="52205"/>
  <c r="J39" i="52205" s="1"/>
  <c r="K39" i="52205"/>
  <c r="L39" i="52205" s="1"/>
  <c r="M39" i="52205"/>
  <c r="N39" i="52205" s="1"/>
  <c r="O39" i="52205"/>
  <c r="P39" i="52205" s="1"/>
  <c r="AT47" i="52205" s="1"/>
  <c r="Q39" i="52205"/>
  <c r="R39" i="52205" s="1"/>
  <c r="S39" i="52205"/>
  <c r="T39" i="52205" s="1"/>
  <c r="U39" i="52205"/>
  <c r="V39" i="52205" s="1"/>
  <c r="W39" i="52205"/>
  <c r="X39" i="52205" s="1"/>
  <c r="Y39" i="52205"/>
  <c r="Z39" i="52205" s="1"/>
  <c r="AA39" i="52205"/>
  <c r="AB39" i="52205" s="1"/>
  <c r="AC39" i="52205"/>
  <c r="AD39" i="52205" s="1"/>
  <c r="A40" i="52205"/>
  <c r="B40" i="52205" s="1"/>
  <c r="C40" i="52205"/>
  <c r="D40" i="52205" s="1"/>
  <c r="E40" i="52205"/>
  <c r="F40" i="52205" s="1"/>
  <c r="G40" i="52205"/>
  <c r="H40" i="52205" s="1"/>
  <c r="I40" i="52205"/>
  <c r="J40" i="52205" s="1"/>
  <c r="K40" i="52205"/>
  <c r="L40" i="52205" s="1"/>
  <c r="M40" i="52205"/>
  <c r="N40" i="52205" s="1"/>
  <c r="O40" i="52205"/>
  <c r="P40" i="52205" s="1"/>
  <c r="Q40" i="52205"/>
  <c r="R40" i="52205" s="1"/>
  <c r="S40" i="52205"/>
  <c r="T40" i="52205" s="1"/>
  <c r="U40" i="52205"/>
  <c r="V40" i="52205" s="1"/>
  <c r="W40" i="52205"/>
  <c r="X40" i="52205" s="1"/>
  <c r="Y40" i="52205"/>
  <c r="Z40" i="52205" s="1"/>
  <c r="AA40" i="52205"/>
  <c r="AB40" i="52205" s="1"/>
  <c r="AC40" i="52205"/>
  <c r="AD40" i="52205" s="1"/>
  <c r="A41" i="52205"/>
  <c r="B41" i="52205" s="1"/>
  <c r="C41" i="52205"/>
  <c r="D41" i="52205" s="1"/>
  <c r="E41" i="52205"/>
  <c r="F41" i="52205" s="1"/>
  <c r="G41" i="52205"/>
  <c r="H41" i="52205" s="1"/>
  <c r="I41" i="52205"/>
  <c r="J41" i="52205" s="1"/>
  <c r="K41" i="52205"/>
  <c r="L41" i="52205" s="1"/>
  <c r="M41" i="52205"/>
  <c r="N41" i="52205" s="1"/>
  <c r="O41" i="52205"/>
  <c r="P41" i="52205" s="1"/>
  <c r="Q41" i="52205"/>
  <c r="R41" i="52205" s="1"/>
  <c r="S41" i="52205"/>
  <c r="T41" i="52205" s="1"/>
  <c r="U41" i="52205"/>
  <c r="V41" i="52205" s="1"/>
  <c r="W41" i="52205"/>
  <c r="X41" i="52205" s="1"/>
  <c r="Y41" i="52205"/>
  <c r="Z41" i="52205" s="1"/>
  <c r="AA41" i="52205"/>
  <c r="AB41" i="52205" s="1"/>
  <c r="AC41" i="52205"/>
  <c r="AD41" i="52205" s="1"/>
  <c r="A42" i="52205"/>
  <c r="B42" i="52205" s="1"/>
  <c r="C42" i="52205"/>
  <c r="D42" i="52205" s="1"/>
  <c r="E42" i="52205"/>
  <c r="F42" i="52205" s="1"/>
  <c r="G42" i="52205"/>
  <c r="H42" i="52205" s="1"/>
  <c r="I42" i="52205"/>
  <c r="J42" i="52205" s="1"/>
  <c r="K42" i="52205"/>
  <c r="L42" i="52205" s="1"/>
  <c r="M42" i="52205"/>
  <c r="N42" i="52205" s="1"/>
  <c r="O42" i="52205"/>
  <c r="P42" i="52205" s="1"/>
  <c r="Q42" i="52205"/>
  <c r="R42" i="52205" s="1"/>
  <c r="S42" i="52205"/>
  <c r="T42" i="52205" s="1"/>
  <c r="U42" i="52205"/>
  <c r="V42" i="52205" s="1"/>
  <c r="W42" i="52205"/>
  <c r="X42" i="52205" s="1"/>
  <c r="Y42" i="52205"/>
  <c r="Z42" i="52205" s="1"/>
  <c r="AA42" i="52205"/>
  <c r="AB42" i="52205" s="1"/>
  <c r="AC42" i="52205"/>
  <c r="AD42" i="52205" s="1"/>
  <c r="A43" i="52205"/>
  <c r="B43" i="52205" s="1"/>
  <c r="C43" i="52205"/>
  <c r="D43" i="52205" s="1"/>
  <c r="E43" i="52205"/>
  <c r="F43" i="52205" s="1"/>
  <c r="G43" i="52205"/>
  <c r="H43" i="52205" s="1"/>
  <c r="I43" i="52205"/>
  <c r="J43" i="52205" s="1"/>
  <c r="K43" i="52205"/>
  <c r="L43" i="52205" s="1"/>
  <c r="M43" i="52205"/>
  <c r="N43" i="52205" s="1"/>
  <c r="O43" i="52205"/>
  <c r="P43" i="52205" s="1"/>
  <c r="Q43" i="52205"/>
  <c r="R43" i="52205" s="1"/>
  <c r="S43" i="52205"/>
  <c r="T43" i="52205" s="1"/>
  <c r="U43" i="52205"/>
  <c r="V43" i="52205" s="1"/>
  <c r="W43" i="52205"/>
  <c r="X43" i="52205" s="1"/>
  <c r="Y43" i="52205"/>
  <c r="Z43" i="52205" s="1"/>
  <c r="AA43" i="52205"/>
  <c r="AB43" i="52205" s="1"/>
  <c r="AC43" i="52205"/>
  <c r="AD43" i="52205" s="1"/>
  <c r="A44" i="52205"/>
  <c r="B44" i="52205" s="1"/>
  <c r="C44" i="52205"/>
  <c r="D44" i="52205" s="1"/>
  <c r="E44" i="52205"/>
  <c r="F44" i="52205" s="1"/>
  <c r="G44" i="52205"/>
  <c r="H44" i="52205" s="1"/>
  <c r="I44" i="52205"/>
  <c r="J44" i="52205" s="1"/>
  <c r="K44" i="52205"/>
  <c r="L44" i="52205" s="1"/>
  <c r="M44" i="52205"/>
  <c r="N44" i="52205" s="1"/>
  <c r="O44" i="52205"/>
  <c r="P44" i="52205" s="1"/>
  <c r="Q44" i="52205"/>
  <c r="R44" i="52205" s="1"/>
  <c r="S44" i="52205"/>
  <c r="T44" i="52205" s="1"/>
  <c r="U44" i="52205"/>
  <c r="V44" i="52205" s="1"/>
  <c r="W44" i="52205"/>
  <c r="X44" i="52205" s="1"/>
  <c r="Y44" i="52205"/>
  <c r="Z44" i="52205" s="1"/>
  <c r="AA44" i="52205"/>
  <c r="AB44" i="52205" s="1"/>
  <c r="AC44" i="52205"/>
  <c r="AD44" i="52205" s="1"/>
  <c r="A45" i="52205"/>
  <c r="B45" i="52205" s="1"/>
  <c r="C45" i="52205"/>
  <c r="D45" i="52205" s="1"/>
  <c r="E45" i="52205"/>
  <c r="F45" i="52205" s="1"/>
  <c r="G45" i="52205"/>
  <c r="H45" i="52205" s="1"/>
  <c r="I45" i="52205"/>
  <c r="J45" i="52205" s="1"/>
  <c r="K45" i="52205"/>
  <c r="L45" i="52205" s="1"/>
  <c r="M45" i="52205"/>
  <c r="N45" i="52205" s="1"/>
  <c r="O45" i="52205"/>
  <c r="P45" i="52205" s="1"/>
  <c r="Q45" i="52205"/>
  <c r="R45" i="52205" s="1"/>
  <c r="S45" i="52205"/>
  <c r="T45" i="52205" s="1"/>
  <c r="U45" i="52205"/>
  <c r="V45" i="52205" s="1"/>
  <c r="W45" i="52205"/>
  <c r="X45" i="52205" s="1"/>
  <c r="Y45" i="52205"/>
  <c r="Z45" i="52205" s="1"/>
  <c r="AA45" i="52205"/>
  <c r="AB45" i="52205" s="1"/>
  <c r="AC45" i="52205"/>
  <c r="AD45" i="52205" s="1"/>
  <c r="A46" i="52205"/>
  <c r="B46" i="52205" s="1"/>
  <c r="C46" i="52205"/>
  <c r="D46" i="52205" s="1"/>
  <c r="E46" i="52205"/>
  <c r="F46" i="52205" s="1"/>
  <c r="G46" i="52205"/>
  <c r="H46" i="52205" s="1"/>
  <c r="I46" i="52205"/>
  <c r="J46" i="52205" s="1"/>
  <c r="K46" i="52205"/>
  <c r="L46" i="52205" s="1"/>
  <c r="M46" i="52205"/>
  <c r="N46" i="52205" s="1"/>
  <c r="O46" i="52205"/>
  <c r="P46" i="52205" s="1"/>
  <c r="Q46" i="52205"/>
  <c r="R46" i="52205" s="1"/>
  <c r="S46" i="52205"/>
  <c r="T46" i="52205" s="1"/>
  <c r="U46" i="52205"/>
  <c r="V46" i="52205" s="1"/>
  <c r="W46" i="52205"/>
  <c r="X46" i="52205" s="1"/>
  <c r="Y46" i="52205"/>
  <c r="Z46" i="52205" s="1"/>
  <c r="AA46" i="52205"/>
  <c r="AB46" i="52205" s="1"/>
  <c r="AC46" i="52205"/>
  <c r="AD46" i="52205" s="1"/>
  <c r="A47" i="52205"/>
  <c r="B47" i="52205" s="1"/>
  <c r="C47" i="52205"/>
  <c r="D47" i="52205" s="1"/>
  <c r="E47" i="52205"/>
  <c r="F47" i="52205" s="1"/>
  <c r="G47" i="52205"/>
  <c r="H47" i="52205" s="1"/>
  <c r="I47" i="52205"/>
  <c r="J47" i="52205" s="1"/>
  <c r="K47" i="52205"/>
  <c r="L47" i="52205" s="1"/>
  <c r="M47" i="52205"/>
  <c r="N47" i="52205" s="1"/>
  <c r="O47" i="52205"/>
  <c r="P47" i="52205" s="1"/>
  <c r="Q47" i="52205"/>
  <c r="R47" i="52205" s="1"/>
  <c r="S47" i="52205"/>
  <c r="T47" i="52205" s="1"/>
  <c r="U47" i="52205"/>
  <c r="V47" i="52205" s="1"/>
  <c r="W47" i="52205"/>
  <c r="X47" i="52205" s="1"/>
  <c r="Y47" i="52205"/>
  <c r="Z47" i="52205" s="1"/>
  <c r="AA47" i="52205"/>
  <c r="AB47" i="52205" s="1"/>
  <c r="AC47" i="52205"/>
  <c r="AD47" i="52205" s="1"/>
  <c r="AO47" i="52205" l="1"/>
  <c r="AS47" i="52205"/>
  <c r="AP30" i="52205"/>
  <c r="AO30" i="52205"/>
  <c r="AR28" i="52205"/>
  <c r="AS28" i="52205"/>
  <c r="AR14" i="52205"/>
  <c r="AS14" i="52205"/>
  <c r="Z21" i="52205"/>
  <c r="AJ69" i="52205" s="1"/>
  <c r="AT6" i="52205"/>
  <c r="A5" i="52208" l="1"/>
  <c r="C5" i="52208" s="1"/>
  <c r="A6" i="52208" l="1"/>
  <c r="C6" i="52208" s="1"/>
  <c r="AC8" i="52205"/>
  <c r="AA8" i="52205"/>
  <c r="Y8" i="52205"/>
  <c r="W8" i="52205"/>
  <c r="U8" i="52205"/>
  <c r="S8" i="52205"/>
  <c r="Q8" i="52205"/>
  <c r="O8" i="52205"/>
  <c r="M8" i="52205"/>
  <c r="K8" i="52205"/>
  <c r="I8" i="52205"/>
  <c r="G8" i="52205"/>
  <c r="E8" i="52205"/>
  <c r="F8" i="52205" s="1"/>
  <c r="C8" i="52205"/>
  <c r="A8" i="52205"/>
  <c r="A7" i="52208" l="1"/>
  <c r="C7" i="52208" s="1"/>
  <c r="AH1" i="52205"/>
  <c r="A8" i="52208" l="1"/>
  <c r="C8" i="52208" s="1"/>
  <c r="B4" i="52208"/>
  <c r="A9" i="52208" l="1"/>
  <c r="C9" i="52208" s="1"/>
  <c r="B6" i="52208"/>
  <c r="B5" i="52208"/>
  <c r="A10" i="52208" l="1"/>
  <c r="C10" i="52208" s="1"/>
  <c r="B7" i="52208"/>
  <c r="AF11" i="52205"/>
  <c r="AG11" i="52205" s="1"/>
  <c r="AH11" i="52205" s="1"/>
  <c r="AI11" i="52205" s="1"/>
  <c r="AJ11" i="52205" s="1"/>
  <c r="AK11" i="52205" s="1"/>
  <c r="AL11" i="52205" s="1"/>
  <c r="AF13" i="52205" s="1"/>
  <c r="AG13" i="52205" s="1"/>
  <c r="AH13" i="52205" s="1"/>
  <c r="AI13" i="52205" s="1"/>
  <c r="AJ13" i="52205" s="1"/>
  <c r="AK13" i="52205" s="1"/>
  <c r="AL13" i="52205" s="1"/>
  <c r="AF15" i="52205" s="1"/>
  <c r="AG15" i="52205" s="1"/>
  <c r="AH15" i="52205" s="1"/>
  <c r="AI15" i="52205" s="1"/>
  <c r="AJ15" i="52205" s="1"/>
  <c r="AK15" i="52205" s="1"/>
  <c r="AL15" i="52205" s="1"/>
  <c r="AF17" i="52205" s="1"/>
  <c r="AG17" i="52205" s="1"/>
  <c r="AH17" i="52205" s="1"/>
  <c r="AI17" i="52205" s="1"/>
  <c r="AJ17" i="52205" s="1"/>
  <c r="AK17" i="52205" s="1"/>
  <c r="AL17" i="52205" s="1"/>
  <c r="AG94" i="52205"/>
  <c r="AG93" i="52205"/>
  <c r="AG92" i="52205"/>
  <c r="AG91" i="52205"/>
  <c r="AG90" i="52205"/>
  <c r="AG89" i="52205"/>
  <c r="BB6" i="52205"/>
  <c r="AL20" i="52205" s="1"/>
  <c r="AT20" i="52205" s="1"/>
  <c r="BB20" i="52205" s="1"/>
  <c r="AL35" i="52205" s="1"/>
  <c r="AT35" i="52205" s="1"/>
  <c r="BB35" i="52205" s="1"/>
  <c r="AL49" i="52205" s="1"/>
  <c r="AT49" i="52205" s="1"/>
  <c r="BB49" i="52205" s="1"/>
  <c r="AL63" i="52205" s="1"/>
  <c r="AT63" i="52205" s="1"/>
  <c r="BB63" i="52205" s="1"/>
  <c r="AN6" i="52205"/>
  <c r="AX8" i="52205"/>
  <c r="AD8" i="52205"/>
  <c r="AY65" i="52205" s="1"/>
  <c r="AB8" i="52205"/>
  <c r="AO65" i="52205" s="1"/>
  <c r="Z8" i="52205"/>
  <c r="AK65" i="52205" s="1"/>
  <c r="X8" i="52205"/>
  <c r="AX51" i="52205" s="1"/>
  <c r="V8" i="52205"/>
  <c r="AN51" i="52205" s="1"/>
  <c r="T8" i="52205"/>
  <c r="AJ51" i="52205" s="1"/>
  <c r="R8" i="52205"/>
  <c r="AX37" i="52205" s="1"/>
  <c r="P8" i="52205"/>
  <c r="AT37" i="52205" s="1"/>
  <c r="N8" i="52205"/>
  <c r="AL37" i="52205" s="1"/>
  <c r="L8" i="52205"/>
  <c r="AY22" i="52205" s="1"/>
  <c r="J8" i="52205"/>
  <c r="AN22" i="52205" s="1"/>
  <c r="H8" i="52205"/>
  <c r="AK22" i="52205" s="1"/>
  <c r="D8" i="52205"/>
  <c r="AN8" i="52205" s="1"/>
  <c r="A11" i="52208" l="1"/>
  <c r="C11" i="52208" s="1"/>
  <c r="AN11" i="52205"/>
  <c r="AO11" i="52205" s="1"/>
  <c r="AP11" i="52205" s="1"/>
  <c r="AQ11" i="52205" s="1"/>
  <c r="AR11" i="52205" s="1"/>
  <c r="AS11" i="52205" s="1"/>
  <c r="AT11" i="52205" s="1"/>
  <c r="AN13" i="52205" s="1"/>
  <c r="AO13" i="52205" s="1"/>
  <c r="AP13" i="52205" s="1"/>
  <c r="AQ13" i="52205" s="1"/>
  <c r="AR13" i="52205" s="1"/>
  <c r="AS13" i="52205" s="1"/>
  <c r="AT13" i="52205" s="1"/>
  <c r="AN15" i="52205" s="1"/>
  <c r="AO15" i="52205" s="1"/>
  <c r="AP15" i="52205" s="1"/>
  <c r="AQ15" i="52205" s="1"/>
  <c r="AR15" i="52205" s="1"/>
  <c r="AS15" i="52205" s="1"/>
  <c r="AT15" i="52205" s="1"/>
  <c r="AN17" i="52205" s="1"/>
  <c r="AO17" i="52205" s="1"/>
  <c r="AV6" i="52205"/>
  <c r="B8" i="52208"/>
  <c r="B8" i="52205"/>
  <c r="AJ8" i="52205" s="1"/>
  <c r="A12" i="52208" l="1"/>
  <c r="C12" i="52208" s="1"/>
  <c r="AF20" i="52205"/>
  <c r="B9" i="52208"/>
  <c r="A13" i="52208" l="1"/>
  <c r="C13" i="52208" s="1"/>
  <c r="AF25" i="52205"/>
  <c r="AG25" i="52205" s="1"/>
  <c r="AH25" i="52205" s="1"/>
  <c r="AI25" i="52205" s="1"/>
  <c r="AJ25" i="52205" s="1"/>
  <c r="AK25" i="52205" s="1"/>
  <c r="AL25" i="52205" s="1"/>
  <c r="AF27" i="52205" s="1"/>
  <c r="AG27" i="52205" s="1"/>
  <c r="AH27" i="52205" s="1"/>
  <c r="AI27" i="52205" s="1"/>
  <c r="AJ27" i="52205" s="1"/>
  <c r="AK27" i="52205" s="1"/>
  <c r="AL27" i="52205" s="1"/>
  <c r="AF29" i="52205" s="1"/>
  <c r="AN20" i="52205"/>
  <c r="AW11" i="52205"/>
  <c r="AX11" i="52205" s="1"/>
  <c r="AY11" i="52205" s="1"/>
  <c r="AZ11" i="52205" s="1"/>
  <c r="BA11" i="52205" s="1"/>
  <c r="BB11" i="52205" s="1"/>
  <c r="AV13" i="52205" s="1"/>
  <c r="AW13" i="52205" s="1"/>
  <c r="AX13" i="52205" s="1"/>
  <c r="AY13" i="52205" s="1"/>
  <c r="AZ13" i="52205" s="1"/>
  <c r="BA13" i="52205" s="1"/>
  <c r="BB13" i="52205" s="1"/>
  <c r="AV15" i="52205" s="1"/>
  <c r="AW15" i="52205" s="1"/>
  <c r="AX15" i="52205" s="1"/>
  <c r="AY15" i="52205" s="1"/>
  <c r="AZ15" i="52205" s="1"/>
  <c r="BA15" i="52205" s="1"/>
  <c r="BB15" i="52205" s="1"/>
  <c r="AV17" i="52205" s="1"/>
  <c r="AW17" i="52205" s="1"/>
  <c r="AX17" i="52205" s="1"/>
  <c r="AY17" i="52205" s="1"/>
  <c r="AZ17" i="52205" s="1"/>
  <c r="B10" i="52208"/>
  <c r="A14" i="52208" l="1"/>
  <c r="C14" i="52208" s="1"/>
  <c r="AV20" i="52205"/>
  <c r="AG29" i="52205"/>
  <c r="AH29" i="52205" s="1"/>
  <c r="AI29" i="52205" s="1"/>
  <c r="AJ29" i="52205" s="1"/>
  <c r="AK29" i="52205" s="1"/>
  <c r="AL29" i="52205" s="1"/>
  <c r="AF31" i="52205" s="1"/>
  <c r="AG31" i="52205" s="1"/>
  <c r="AH31" i="52205" s="1"/>
  <c r="AI31" i="52205" s="1"/>
  <c r="AJ31" i="52205" s="1"/>
  <c r="AK31" i="52205" s="1"/>
  <c r="AL31" i="52205" s="1"/>
  <c r="B11" i="52208"/>
  <c r="A15" i="52208" l="1"/>
  <c r="C15" i="52208" s="1"/>
  <c r="AF35" i="52205"/>
  <c r="AN35" i="52205" s="1"/>
  <c r="AN25" i="52205"/>
  <c r="AO25" i="52205" s="1"/>
  <c r="AP25" i="52205" s="1"/>
  <c r="AQ25" i="52205" s="1"/>
  <c r="AR25" i="52205" s="1"/>
  <c r="AS25" i="52205" s="1"/>
  <c r="AT25" i="52205" s="1"/>
  <c r="AN27" i="52205" s="1"/>
  <c r="AO27" i="52205" s="1"/>
  <c r="AP27" i="52205" s="1"/>
  <c r="AQ27" i="52205" s="1"/>
  <c r="AR27" i="52205" s="1"/>
  <c r="AS27" i="52205" s="1"/>
  <c r="AT27" i="52205" s="1"/>
  <c r="AN29" i="52205" s="1"/>
  <c r="AO29" i="52205" s="1"/>
  <c r="AP29" i="52205" s="1"/>
  <c r="AQ29" i="52205" s="1"/>
  <c r="AR29" i="52205" s="1"/>
  <c r="AS29" i="52205" s="1"/>
  <c r="AT29" i="52205" s="1"/>
  <c r="AN31" i="52205" s="1"/>
  <c r="AO31" i="52205" s="1"/>
  <c r="AP31" i="52205" s="1"/>
  <c r="B12" i="52208"/>
  <c r="A16" i="52208" l="1"/>
  <c r="C16" i="52208" s="1"/>
  <c r="AN42" i="52205"/>
  <c r="AO42" i="52205" s="1"/>
  <c r="AP42" i="52205" s="1"/>
  <c r="AQ42" i="52205" s="1"/>
  <c r="AR42" i="52205" s="1"/>
  <c r="AS42" i="52205" s="1"/>
  <c r="AT42" i="52205" s="1"/>
  <c r="AN44" i="52205" s="1"/>
  <c r="AO44" i="52205" s="1"/>
  <c r="AP44" i="52205" s="1"/>
  <c r="AQ44" i="52205" s="1"/>
  <c r="AR44" i="52205" s="1"/>
  <c r="AS44" i="52205" s="1"/>
  <c r="AT44" i="52205" s="1"/>
  <c r="AN46" i="52205" s="1"/>
  <c r="AO46" i="52205" s="1"/>
  <c r="AP46" i="52205" s="1"/>
  <c r="AQ46" i="52205" s="1"/>
  <c r="AR46" i="52205" s="1"/>
  <c r="AS46" i="52205" s="1"/>
  <c r="AT46" i="52205" s="1"/>
  <c r="AN48" i="52205" s="1"/>
  <c r="AO48" i="52205" s="1"/>
  <c r="AV35" i="52205"/>
  <c r="B13" i="52208"/>
  <c r="A17" i="52208" l="1"/>
  <c r="C17" i="52208" s="1"/>
  <c r="AF49" i="52205"/>
  <c r="B14" i="52208"/>
  <c r="AV40" i="52205" l="1"/>
  <c r="AW40" i="52205" s="1"/>
  <c r="AX40" i="52205" s="1"/>
  <c r="AY40" i="52205" s="1"/>
  <c r="AZ40" i="52205" s="1"/>
  <c r="BA40" i="52205" s="1"/>
  <c r="BB40" i="52205" s="1"/>
  <c r="AV42" i="52205" s="1"/>
  <c r="AW42" i="52205" s="1"/>
  <c r="AX42" i="52205" s="1"/>
  <c r="AY42" i="52205" s="1"/>
  <c r="AZ42" i="52205" s="1"/>
  <c r="BA42" i="52205" s="1"/>
  <c r="BB42" i="52205" s="1"/>
  <c r="AV44" i="52205" s="1"/>
  <c r="AW44" i="52205" s="1"/>
  <c r="AX44" i="52205" s="1"/>
  <c r="AY44" i="52205" s="1"/>
  <c r="AZ44" i="52205" s="1"/>
  <c r="BA44" i="52205" s="1"/>
  <c r="BB44" i="52205" s="1"/>
  <c r="AV46" i="52205" s="1"/>
  <c r="AW46" i="52205" s="1"/>
  <c r="AX46" i="52205" s="1"/>
  <c r="AY46" i="52205" s="1"/>
  <c r="AF40" i="52205"/>
  <c r="AG40" i="52205" s="1"/>
  <c r="AH40" i="52205" s="1"/>
  <c r="AI40" i="52205" s="1"/>
  <c r="AJ40" i="52205" s="1"/>
  <c r="AK40" i="52205" s="1"/>
  <c r="AL40" i="52205" s="1"/>
  <c r="AF42" i="52205" s="1"/>
  <c r="AG42" i="52205" s="1"/>
  <c r="AH42" i="52205" s="1"/>
  <c r="AI42" i="52205" s="1"/>
  <c r="AJ42" i="52205" s="1"/>
  <c r="AK42" i="52205" s="1"/>
  <c r="AL42" i="52205" s="1"/>
  <c r="AF44" i="52205" s="1"/>
  <c r="AG44" i="52205" s="1"/>
  <c r="AH44" i="52205" s="1"/>
  <c r="AI44" i="52205" s="1"/>
  <c r="AJ44" i="52205" s="1"/>
  <c r="AK44" i="52205" s="1"/>
  <c r="AL44" i="52205" s="1"/>
  <c r="AF46" i="52205" s="1"/>
  <c r="AG46" i="52205" s="1"/>
  <c r="AH46" i="52205" s="1"/>
  <c r="AI46" i="52205" s="1"/>
  <c r="AJ46" i="52205" s="1"/>
  <c r="AK46" i="52205" s="1"/>
  <c r="A18" i="52208"/>
  <c r="C18" i="52208" s="1"/>
  <c r="AF54" i="52205"/>
  <c r="AG54" i="52205" s="1"/>
  <c r="AH54" i="52205" s="1"/>
  <c r="AI54" i="52205" s="1"/>
  <c r="AJ54" i="52205" s="1"/>
  <c r="AK54" i="52205" s="1"/>
  <c r="AL54" i="52205" s="1"/>
  <c r="AF56" i="52205" s="1"/>
  <c r="AG56" i="52205" s="1"/>
  <c r="AH56" i="52205" s="1"/>
  <c r="AI56" i="52205" s="1"/>
  <c r="AJ56" i="52205" s="1"/>
  <c r="AK56" i="52205" s="1"/>
  <c r="AL56" i="52205" s="1"/>
  <c r="AF58" i="52205" s="1"/>
  <c r="AG58" i="52205" s="1"/>
  <c r="AH58" i="52205" s="1"/>
  <c r="AI58" i="52205" s="1"/>
  <c r="AJ58" i="52205" s="1"/>
  <c r="AK58" i="52205" s="1"/>
  <c r="AL58" i="52205" s="1"/>
  <c r="AF60" i="52205" s="1"/>
  <c r="AG60" i="52205" s="1"/>
  <c r="AH60" i="52205" s="1"/>
  <c r="AI60" i="52205" s="1"/>
  <c r="AJ60" i="52205" s="1"/>
  <c r="AK60" i="52205" s="1"/>
  <c r="AL60" i="52205" s="1"/>
  <c r="AN49" i="52205"/>
  <c r="B15" i="52208"/>
  <c r="A19" i="52208" l="1"/>
  <c r="C19" i="52208" s="1"/>
  <c r="AV49" i="52205"/>
  <c r="AF63" i="52205" s="1"/>
  <c r="AN63" i="52205" s="1"/>
  <c r="AN54" i="52205"/>
  <c r="AO54" i="52205" s="1"/>
  <c r="AP54" i="52205" s="1"/>
  <c r="AQ54" i="52205" s="1"/>
  <c r="AR54" i="52205" s="1"/>
  <c r="AS54" i="52205" s="1"/>
  <c r="AT54" i="52205" s="1"/>
  <c r="AN56" i="52205" s="1"/>
  <c r="AO56" i="52205" s="1"/>
  <c r="AP56" i="52205" s="1"/>
  <c r="AQ56" i="52205" s="1"/>
  <c r="AR56" i="52205" s="1"/>
  <c r="AS56" i="52205" s="1"/>
  <c r="AT56" i="52205" s="1"/>
  <c r="AN58" i="52205" s="1"/>
  <c r="AO58" i="52205" s="1"/>
  <c r="AP58" i="52205" s="1"/>
  <c r="AQ58" i="52205" s="1"/>
  <c r="AR58" i="52205" s="1"/>
  <c r="AS58" i="52205" s="1"/>
  <c r="AT58" i="52205" s="1"/>
  <c r="B16" i="52208"/>
  <c r="A20" i="52208" l="1"/>
  <c r="C20" i="52208" s="1"/>
  <c r="AV54" i="52205"/>
  <c r="AW54" i="52205" s="1"/>
  <c r="AX54" i="52205" s="1"/>
  <c r="AY54" i="52205" s="1"/>
  <c r="AZ54" i="52205" s="1"/>
  <c r="BA54" i="52205" s="1"/>
  <c r="BB54" i="52205" s="1"/>
  <c r="AV56" i="52205" s="1"/>
  <c r="AW56" i="52205" s="1"/>
  <c r="AX56" i="52205" s="1"/>
  <c r="AY56" i="52205" s="1"/>
  <c r="AZ56" i="52205" s="1"/>
  <c r="BA56" i="52205" s="1"/>
  <c r="BB56" i="52205" s="1"/>
  <c r="AV58" i="52205" s="1"/>
  <c r="AW58" i="52205" s="1"/>
  <c r="AX58" i="52205" s="1"/>
  <c r="AY58" i="52205" s="1"/>
  <c r="AZ58" i="52205" s="1"/>
  <c r="BA58" i="52205" s="1"/>
  <c r="BB58" i="52205" s="1"/>
  <c r="AV60" i="52205" s="1"/>
  <c r="AW60" i="52205" s="1"/>
  <c r="AX60" i="52205" s="1"/>
  <c r="AY60" i="52205" s="1"/>
  <c r="AZ60" i="52205" s="1"/>
  <c r="AN60" i="52205"/>
  <c r="AO60" i="52205" s="1"/>
  <c r="AN68" i="52205"/>
  <c r="AO68" i="52205" s="1"/>
  <c r="AP68" i="52205" s="1"/>
  <c r="AV63" i="52205"/>
  <c r="B17" i="52208"/>
  <c r="A21" i="52208" l="1"/>
  <c r="C21" i="52208" s="1"/>
  <c r="AQ68" i="52205"/>
  <c r="AR68" i="52205" s="1"/>
  <c r="AS68" i="52205" s="1"/>
  <c r="AT68" i="52205" s="1"/>
  <c r="AN70" i="52205" s="1"/>
  <c r="AO70" i="52205" s="1"/>
  <c r="AP70" i="52205" s="1"/>
  <c r="AQ70" i="52205" s="1"/>
  <c r="AR70" i="52205" s="1"/>
  <c r="AS70" i="52205" s="1"/>
  <c r="AT70" i="52205" s="1"/>
  <c r="AN72" i="52205" s="1"/>
  <c r="AO72" i="52205" s="1"/>
  <c r="AP72" i="52205" s="1"/>
  <c r="AQ72" i="52205" s="1"/>
  <c r="AF68" i="52205"/>
  <c r="AG68" i="52205" s="1"/>
  <c r="AH68" i="52205" s="1"/>
  <c r="AI68" i="52205" s="1"/>
  <c r="AJ68" i="52205" s="1"/>
  <c r="AK68" i="52205" s="1"/>
  <c r="AL68" i="52205" s="1"/>
  <c r="AF70" i="52205" s="1"/>
  <c r="AG70" i="52205" s="1"/>
  <c r="AH70" i="52205" s="1"/>
  <c r="AI70" i="52205" s="1"/>
  <c r="AJ70" i="52205" s="1"/>
  <c r="AK70" i="52205" s="1"/>
  <c r="AL70" i="52205" s="1"/>
  <c r="AF72" i="52205" s="1"/>
  <c r="AG72" i="52205" s="1"/>
  <c r="AH72" i="52205" s="1"/>
  <c r="AI72" i="52205" s="1"/>
  <c r="AJ72" i="52205" s="1"/>
  <c r="AK72" i="52205" s="1"/>
  <c r="AL72" i="52205" s="1"/>
  <c r="AF74" i="52205" s="1"/>
  <c r="AG74" i="52205" s="1"/>
  <c r="AH74" i="52205" s="1"/>
  <c r="AI74" i="52205" s="1"/>
  <c r="AJ74" i="52205" s="1"/>
  <c r="AK74" i="52205" s="1"/>
  <c r="AL74" i="52205" s="1"/>
  <c r="AF76" i="52205" s="1"/>
  <c r="B18" i="52208"/>
  <c r="AR72" i="52205" l="1"/>
  <c r="AS72" i="52205" s="1"/>
  <c r="AT72" i="52205" s="1"/>
  <c r="AN74" i="52205" s="1"/>
  <c r="AO74" i="52205" s="1"/>
  <c r="AP74" i="52205" s="1"/>
  <c r="A22" i="52208"/>
  <c r="C22" i="52208" s="1"/>
  <c r="B19" i="52208"/>
  <c r="BB66" i="52205" l="1"/>
  <c r="AV68" i="52205" s="1"/>
  <c r="AW68" i="52205" s="1"/>
  <c r="AX68" i="52205" s="1"/>
  <c r="AY68" i="52205" s="1"/>
  <c r="AZ68" i="52205" s="1"/>
  <c r="BA68" i="52205" s="1"/>
  <c r="BB68" i="52205" s="1"/>
  <c r="AV70" i="52205" s="1"/>
  <c r="AW70" i="52205" s="1"/>
  <c r="AX70" i="52205" s="1"/>
  <c r="AY70" i="52205" s="1"/>
  <c r="AZ70" i="52205" s="1"/>
  <c r="BA70" i="52205" s="1"/>
  <c r="BB70" i="52205" s="1"/>
  <c r="AV72" i="52205" s="1"/>
  <c r="AW72" i="52205" s="1"/>
  <c r="AX72" i="52205" s="1"/>
  <c r="AY72" i="52205" s="1"/>
  <c r="AZ72" i="52205" s="1"/>
  <c r="BA72" i="52205" s="1"/>
  <c r="BB72" i="52205" s="1"/>
  <c r="AV74" i="52205" s="1"/>
  <c r="AW74" i="52205" s="1"/>
  <c r="AX74" i="52205" s="1"/>
  <c r="AY74" i="52205" s="1"/>
  <c r="AZ74" i="52205" s="1"/>
  <c r="BA74" i="52205" s="1"/>
  <c r="A23" i="52208"/>
  <c r="C23" i="52208" s="1"/>
  <c r="B20" i="52208"/>
  <c r="A24" i="52208" l="1"/>
  <c r="C24" i="52208" s="1"/>
  <c r="B21" i="52208"/>
  <c r="A25" i="52208" l="1"/>
  <c r="C25" i="52208" s="1"/>
  <c r="B22" i="52208"/>
  <c r="A26" i="52208" l="1"/>
  <c r="C26" i="52208" s="1"/>
  <c r="B23" i="52208"/>
  <c r="A27" i="52208" l="1"/>
  <c r="C27" i="52208" s="1"/>
  <c r="B24" i="52208"/>
  <c r="A28" i="52208" l="1"/>
  <c r="C28" i="52208" s="1"/>
  <c r="B25" i="52208"/>
  <c r="A29" i="52208" l="1"/>
  <c r="C29" i="52208" s="1"/>
  <c r="B26" i="52208"/>
  <c r="A30" i="52208" l="1"/>
  <c r="C30" i="52208" s="1"/>
  <c r="B27" i="52208"/>
  <c r="A31" i="52208" l="1"/>
  <c r="C31" i="52208" s="1"/>
  <c r="B28" i="52208"/>
  <c r="A32" i="52208" l="1"/>
  <c r="C32" i="52208" s="1"/>
  <c r="B29" i="52208"/>
  <c r="A33" i="52208" l="1"/>
  <c r="C33" i="52208" s="1"/>
  <c r="B30" i="52208"/>
  <c r="A34" i="52208" l="1"/>
  <c r="E4" i="52208" s="1"/>
  <c r="B31" i="52208"/>
  <c r="C34" i="52208" l="1"/>
  <c r="G4" i="52208"/>
  <c r="B32" i="52208"/>
  <c r="B33" i="52208" l="1"/>
  <c r="B34" i="52208" l="1"/>
  <c r="E5" i="52208" l="1"/>
  <c r="G5" i="52208" s="1"/>
  <c r="F4" i="52208"/>
  <c r="F5" i="52208" l="1"/>
  <c r="E6" i="52208"/>
  <c r="G6" i="52208" s="1"/>
  <c r="E7" i="52208" l="1"/>
  <c r="G7" i="52208" s="1"/>
  <c r="F6" i="52208"/>
  <c r="E8" i="52208" l="1"/>
  <c r="G8" i="52208" s="1"/>
  <c r="F7" i="52208"/>
  <c r="E9" i="52208" l="1"/>
  <c r="G9" i="52208" s="1"/>
  <c r="F8" i="52208"/>
  <c r="F9" i="52208" l="1"/>
  <c r="E10" i="52208"/>
  <c r="G10" i="52208" s="1"/>
  <c r="E11" i="52208" l="1"/>
  <c r="G11" i="52208" s="1"/>
  <c r="F10" i="52208"/>
  <c r="E12" i="52208" l="1"/>
  <c r="G12" i="52208" s="1"/>
  <c r="F11" i="52208"/>
  <c r="F12" i="52208" l="1"/>
  <c r="E13" i="52208"/>
  <c r="G13" i="52208" s="1"/>
  <c r="F13" i="52208" l="1"/>
  <c r="E14" i="52208"/>
  <c r="G14" i="52208" s="1"/>
  <c r="F14" i="52208" l="1"/>
  <c r="E15" i="52208"/>
  <c r="G15" i="52208" s="1"/>
  <c r="F15" i="52208" l="1"/>
  <c r="E16" i="52208"/>
  <c r="G16" i="52208" s="1"/>
  <c r="F16" i="52208" l="1"/>
  <c r="E17" i="52208"/>
  <c r="G17" i="52208" s="1"/>
  <c r="E18" i="52208" l="1"/>
  <c r="G18" i="52208" s="1"/>
  <c r="F17" i="52208"/>
  <c r="E19" i="52208" l="1"/>
  <c r="G19" i="52208" s="1"/>
  <c r="F18" i="52208"/>
  <c r="F19" i="52208" l="1"/>
  <c r="E20" i="52208"/>
  <c r="G20" i="52208" s="1"/>
  <c r="E21" i="52208" l="1"/>
  <c r="G21" i="52208" s="1"/>
  <c r="F20" i="52208"/>
  <c r="F21" i="52208" l="1"/>
  <c r="E22" i="52208"/>
  <c r="G22" i="52208" s="1"/>
  <c r="E23" i="52208" l="1"/>
  <c r="G23" i="52208" s="1"/>
  <c r="F22" i="52208"/>
  <c r="F23" i="52208" l="1"/>
  <c r="E24" i="52208"/>
  <c r="G24" i="52208" s="1"/>
  <c r="E25" i="52208" l="1"/>
  <c r="G25" i="52208" s="1"/>
  <c r="F24" i="52208"/>
  <c r="E26" i="52208" l="1"/>
  <c r="G26" i="52208" s="1"/>
  <c r="F25" i="52208"/>
  <c r="E27" i="52208" l="1"/>
  <c r="G27" i="52208" s="1"/>
  <c r="F26" i="52208"/>
  <c r="E28" i="52208" l="1"/>
  <c r="G28" i="52208" s="1"/>
  <c r="F27" i="52208"/>
  <c r="F28" i="52208" l="1"/>
  <c r="E29" i="52208"/>
  <c r="G29" i="52208" s="1"/>
  <c r="E30" i="52208" l="1"/>
  <c r="G30" i="52208" s="1"/>
  <c r="F29" i="52208"/>
  <c r="E31" i="52208" l="1"/>
  <c r="G31" i="52208" s="1"/>
  <c r="F30" i="52208"/>
  <c r="E32" i="52208" l="1"/>
  <c r="G32" i="52208" s="1"/>
  <c r="F31" i="52208"/>
  <c r="E33" i="52208" l="1"/>
  <c r="F32" i="52208"/>
  <c r="G33" i="52208" l="1"/>
  <c r="I4" i="52208"/>
  <c r="K4" i="52208" s="1"/>
  <c r="F33" i="52208"/>
  <c r="I5" i="52208" l="1"/>
  <c r="K5" i="52208" s="1"/>
  <c r="J4" i="52208"/>
  <c r="I6" i="52208" l="1"/>
  <c r="K6" i="52208" s="1"/>
  <c r="J5" i="52208"/>
  <c r="J6" i="52208" l="1"/>
  <c r="I7" i="52208"/>
  <c r="K7" i="52208" s="1"/>
  <c r="J7" i="52208" l="1"/>
  <c r="I8" i="52208"/>
  <c r="K8" i="52208" s="1"/>
  <c r="I9" i="52208" l="1"/>
  <c r="K9" i="52208" s="1"/>
  <c r="J8" i="52208"/>
  <c r="J9" i="52208" l="1"/>
  <c r="I10" i="52208"/>
  <c r="K10" i="52208" s="1"/>
  <c r="I11" i="52208" l="1"/>
  <c r="K11" i="52208" s="1"/>
  <c r="J10" i="52208"/>
  <c r="I12" i="52208" l="1"/>
  <c r="K12" i="52208" s="1"/>
  <c r="J11" i="52208"/>
  <c r="J12" i="52208" l="1"/>
  <c r="I13" i="52208"/>
  <c r="K13" i="52208" s="1"/>
  <c r="I14" i="52208" l="1"/>
  <c r="K14" i="52208" s="1"/>
  <c r="J13" i="52208"/>
  <c r="I15" i="52208" l="1"/>
  <c r="K15" i="52208" s="1"/>
  <c r="J14" i="52208"/>
  <c r="I16" i="52208" l="1"/>
  <c r="K16" i="52208" s="1"/>
  <c r="J15" i="52208"/>
  <c r="I17" i="52208" l="1"/>
  <c r="K17" i="52208" s="1"/>
  <c r="J16" i="52208"/>
  <c r="I18" i="52208" l="1"/>
  <c r="K18" i="52208" s="1"/>
  <c r="J17" i="52208"/>
  <c r="I19" i="52208" l="1"/>
  <c r="K19" i="52208" s="1"/>
  <c r="J18" i="52208"/>
  <c r="I20" i="52208" l="1"/>
  <c r="K20" i="52208" s="1"/>
  <c r="J19" i="52208"/>
  <c r="I21" i="52208" l="1"/>
  <c r="K21" i="52208" s="1"/>
  <c r="J20" i="52208"/>
  <c r="I22" i="52208" l="1"/>
  <c r="K22" i="52208" s="1"/>
  <c r="J21" i="52208"/>
  <c r="I23" i="52208" l="1"/>
  <c r="K23" i="52208" s="1"/>
  <c r="J22" i="52208"/>
  <c r="I24" i="52208" l="1"/>
  <c r="K24" i="52208" s="1"/>
  <c r="J23" i="52208"/>
  <c r="I25" i="52208" l="1"/>
  <c r="K25" i="52208" s="1"/>
  <c r="J24" i="52208"/>
  <c r="I26" i="52208" l="1"/>
  <c r="K26" i="52208" s="1"/>
  <c r="J25" i="52208"/>
  <c r="J26" i="52208" l="1"/>
  <c r="I27" i="52208"/>
  <c r="K27" i="52208" s="1"/>
  <c r="I28" i="52208" l="1"/>
  <c r="K28" i="52208" s="1"/>
  <c r="J27" i="52208"/>
  <c r="I29" i="52208" l="1"/>
  <c r="K29" i="52208" s="1"/>
  <c r="J28" i="52208"/>
  <c r="I30" i="52208" l="1"/>
  <c r="K30" i="52208" s="1"/>
  <c r="J29" i="52208"/>
  <c r="J30" i="52208" l="1"/>
  <c r="I31" i="52208"/>
  <c r="K31" i="52208" s="1"/>
  <c r="I32" i="52208" l="1"/>
  <c r="K32" i="52208" s="1"/>
  <c r="J31" i="52208"/>
  <c r="I33" i="52208" l="1"/>
  <c r="K33" i="52208" s="1"/>
  <c r="J32" i="52208"/>
  <c r="I34" i="52208" l="1"/>
  <c r="K34" i="52208" s="1"/>
  <c r="J33" i="52208"/>
  <c r="J34" i="52208" l="1"/>
  <c r="M4" i="52208"/>
  <c r="O4" i="52208" s="1"/>
  <c r="M5" i="52208" l="1"/>
  <c r="O5" i="52208" s="1"/>
  <c r="N4" i="52208"/>
  <c r="M6" i="52208" l="1"/>
  <c r="O6" i="52208" s="1"/>
  <c r="N5" i="52208"/>
  <c r="N6" i="52208" l="1"/>
  <c r="M7" i="52208"/>
  <c r="O7" i="52208" s="1"/>
  <c r="N7" i="52208" l="1"/>
  <c r="M8" i="52208"/>
  <c r="O8" i="52208" s="1"/>
  <c r="M9" i="52208" l="1"/>
  <c r="O9" i="52208" s="1"/>
  <c r="N8" i="52208"/>
  <c r="N9" i="52208" l="1"/>
  <c r="M10" i="52208"/>
  <c r="O10" i="52208" s="1"/>
  <c r="N10" i="52208" l="1"/>
  <c r="M11" i="52208"/>
  <c r="O11" i="52208" s="1"/>
  <c r="N11" i="52208" l="1"/>
  <c r="M12" i="52208"/>
  <c r="O12" i="52208" s="1"/>
  <c r="M13" i="52208" l="1"/>
  <c r="O13" i="52208" s="1"/>
  <c r="N12" i="52208"/>
  <c r="M14" i="52208" l="1"/>
  <c r="O14" i="52208" s="1"/>
  <c r="N13" i="52208"/>
  <c r="M15" i="52208" l="1"/>
  <c r="O15" i="52208" s="1"/>
  <c r="N14" i="52208"/>
  <c r="M16" i="52208" l="1"/>
  <c r="O16" i="52208" s="1"/>
  <c r="N15" i="52208"/>
  <c r="N16" i="52208" l="1"/>
  <c r="M17" i="52208"/>
  <c r="O17" i="52208" s="1"/>
  <c r="M18" i="52208" l="1"/>
  <c r="O18" i="52208" s="1"/>
  <c r="N17" i="52208"/>
  <c r="N18" i="52208" l="1"/>
  <c r="M19" i="52208"/>
  <c r="O19" i="52208" s="1"/>
  <c r="N19" i="52208" l="1"/>
  <c r="M20" i="52208"/>
  <c r="O20" i="52208" s="1"/>
  <c r="N20" i="52208" l="1"/>
  <c r="M21" i="52208"/>
  <c r="O21" i="52208" s="1"/>
  <c r="N21" i="52208" l="1"/>
  <c r="M22" i="52208"/>
  <c r="O22" i="52208" s="1"/>
  <c r="M23" i="52208" l="1"/>
  <c r="O23" i="52208" s="1"/>
  <c r="N22" i="52208"/>
  <c r="N23" i="52208" l="1"/>
  <c r="M24" i="52208"/>
  <c r="O24" i="52208" s="1"/>
  <c r="M25" i="52208" l="1"/>
  <c r="O25" i="52208" s="1"/>
  <c r="N24" i="52208"/>
  <c r="M26" i="52208" l="1"/>
  <c r="O26" i="52208" s="1"/>
  <c r="N25" i="52208"/>
  <c r="M27" i="52208" l="1"/>
  <c r="O27" i="52208" s="1"/>
  <c r="N26" i="52208"/>
  <c r="N27" i="52208" l="1"/>
  <c r="M28" i="52208"/>
  <c r="O28" i="52208" s="1"/>
  <c r="N28" i="52208" l="1"/>
  <c r="M29" i="52208"/>
  <c r="O29" i="52208" s="1"/>
  <c r="M30" i="52208" l="1"/>
  <c r="O30" i="52208" s="1"/>
  <c r="N29" i="52208"/>
  <c r="M31" i="52208" l="1"/>
  <c r="O31" i="52208" s="1"/>
  <c r="N30" i="52208"/>
  <c r="N31" i="52208" l="1"/>
  <c r="M32" i="52208"/>
  <c r="O32" i="52208" s="1"/>
  <c r="N32" i="52208" l="1"/>
  <c r="M33" i="52208"/>
  <c r="O33" i="52208" l="1"/>
  <c r="N33" i="52208"/>
  <c r="Q4" i="52208"/>
  <c r="S4" i="52208" s="1"/>
  <c r="Q5" i="52208" l="1"/>
  <c r="S5" i="52208" s="1"/>
  <c r="R4" i="52208"/>
  <c r="Q6" i="52208" l="1"/>
  <c r="S6" i="52208" s="1"/>
  <c r="R5" i="52208"/>
  <c r="Q7" i="52208" l="1"/>
  <c r="S7" i="52208" s="1"/>
  <c r="R6" i="52208"/>
  <c r="R7" i="52208" l="1"/>
  <c r="Q8" i="52208"/>
  <c r="S8" i="52208" s="1"/>
  <c r="R8" i="52208" l="1"/>
  <c r="Q9" i="52208"/>
  <c r="S9" i="52208" s="1"/>
  <c r="Q10" i="52208" l="1"/>
  <c r="S10" i="52208" s="1"/>
  <c r="R9" i="52208"/>
  <c r="R10" i="52208"/>
  <c r="Q11" i="52208" l="1"/>
  <c r="S11" i="52208" s="1"/>
  <c r="R11" i="52208"/>
  <c r="Q12" i="52208"/>
  <c r="S12" i="52208" s="1"/>
  <c r="Q13" i="52208" l="1"/>
  <c r="S13" i="52208" s="1"/>
  <c r="R12" i="52208"/>
  <c r="Q14" i="52208" l="1"/>
  <c r="S14" i="52208" s="1"/>
  <c r="R13" i="52208"/>
  <c r="Q15" i="52208" l="1"/>
  <c r="S15" i="52208" s="1"/>
  <c r="R14" i="52208"/>
  <c r="Q16" i="52208" l="1"/>
  <c r="S16" i="52208" s="1"/>
  <c r="R15" i="52208"/>
  <c r="Q17" i="52208" l="1"/>
  <c r="S17" i="52208" s="1"/>
  <c r="R16" i="52208"/>
  <c r="R17" i="52208" l="1"/>
  <c r="Q18" i="52208"/>
  <c r="S18" i="52208" s="1"/>
  <c r="Q19" i="52208" l="1"/>
  <c r="S19" i="52208" s="1"/>
  <c r="R18" i="52208"/>
  <c r="Q20" i="52208" l="1"/>
  <c r="S20" i="52208" s="1"/>
  <c r="R19" i="52208"/>
  <c r="Q21" i="52208" l="1"/>
  <c r="S21" i="52208" s="1"/>
  <c r="R20" i="52208"/>
  <c r="Q22" i="52208" l="1"/>
  <c r="S22" i="52208" s="1"/>
  <c r="R21" i="52208"/>
  <c r="R22" i="52208" l="1"/>
  <c r="Q23" i="52208"/>
  <c r="S23" i="52208" s="1"/>
  <c r="R23" i="52208" l="1"/>
  <c r="Q24" i="52208"/>
  <c r="S24" i="52208" s="1"/>
  <c r="Q25" i="52208" l="1"/>
  <c r="S25" i="52208" s="1"/>
  <c r="R24" i="52208"/>
  <c r="R25" i="52208" l="1"/>
  <c r="Q26" i="52208"/>
  <c r="S26" i="52208" s="1"/>
  <c r="R26" i="52208" l="1"/>
  <c r="Q27" i="52208"/>
  <c r="S27" i="52208" s="1"/>
  <c r="R27" i="52208" l="1"/>
  <c r="Q28" i="52208"/>
  <c r="S28" i="52208" s="1"/>
  <c r="Q29" i="52208" l="1"/>
  <c r="S29" i="52208" s="1"/>
  <c r="R28" i="52208"/>
  <c r="R29" i="52208" l="1"/>
  <c r="Q30" i="52208"/>
  <c r="S30" i="52208" s="1"/>
  <c r="R30" i="52208" l="1"/>
  <c r="Q31" i="52208"/>
  <c r="S31" i="52208" s="1"/>
  <c r="Q32" i="52208" l="1"/>
  <c r="S32" i="52208" s="1"/>
  <c r="R31" i="52208"/>
  <c r="R32" i="52208" l="1"/>
  <c r="Q33" i="52208"/>
  <c r="S33" i="52208" s="1"/>
  <c r="R33" i="52208" l="1"/>
  <c r="Q34" i="52208"/>
  <c r="S34" i="52208" s="1"/>
  <c r="U4" i="52208" l="1"/>
  <c r="W4" i="52208" s="1"/>
  <c r="R34" i="52208"/>
  <c r="U5" i="52208" l="1"/>
  <c r="W5" i="52208" s="1"/>
  <c r="V4" i="52208"/>
  <c r="V5" i="52208" l="1"/>
  <c r="U6" i="52208"/>
  <c r="W6" i="52208" s="1"/>
  <c r="V6" i="52208" l="1"/>
  <c r="U7" i="52208"/>
  <c r="W7" i="52208" s="1"/>
  <c r="U8" i="52208" l="1"/>
  <c r="W8" i="52208" s="1"/>
  <c r="V7" i="52208"/>
  <c r="V8" i="52208" l="1"/>
  <c r="U9" i="52208"/>
  <c r="W9" i="52208" s="1"/>
  <c r="V9" i="52208" l="1"/>
  <c r="U10" i="52208"/>
  <c r="W10" i="52208" s="1"/>
  <c r="U11" i="52208" l="1"/>
  <c r="W11" i="52208" s="1"/>
  <c r="V10" i="52208"/>
  <c r="V11" i="52208" l="1"/>
  <c r="U12" i="52208"/>
  <c r="W12" i="52208" s="1"/>
  <c r="V12" i="52208" l="1"/>
  <c r="U13" i="52208"/>
  <c r="W13" i="52208" s="1"/>
  <c r="V13" i="52208" l="1"/>
  <c r="U14" i="52208"/>
  <c r="W14" i="52208" s="1"/>
  <c r="U15" i="52208" l="1"/>
  <c r="W15" i="52208" s="1"/>
  <c r="V14" i="52208"/>
  <c r="V15" i="52208" l="1"/>
  <c r="U16" i="52208"/>
  <c r="W16" i="52208" s="1"/>
  <c r="V16" i="52208" l="1"/>
  <c r="U17" i="52208"/>
  <c r="W17" i="52208" s="1"/>
  <c r="U18" i="52208" l="1"/>
  <c r="W18" i="52208" s="1"/>
  <c r="V17" i="52208"/>
  <c r="V18" i="52208" l="1"/>
  <c r="U19" i="52208"/>
  <c r="W19" i="52208" s="1"/>
  <c r="V19" i="52208" l="1"/>
  <c r="U20" i="52208"/>
  <c r="W20" i="52208" s="1"/>
  <c r="V20" i="52208" l="1"/>
  <c r="U21" i="52208"/>
  <c r="W21" i="52208" s="1"/>
  <c r="U22" i="52208" l="1"/>
  <c r="W22" i="52208" s="1"/>
  <c r="V21" i="52208"/>
  <c r="V22" i="52208" l="1"/>
  <c r="U23" i="52208"/>
  <c r="W23" i="52208" s="1"/>
  <c r="V23" i="52208" l="1"/>
  <c r="U24" i="52208"/>
  <c r="W24" i="52208" s="1"/>
  <c r="U25" i="52208" l="1"/>
  <c r="W25" i="52208" s="1"/>
  <c r="V24" i="52208"/>
  <c r="U26" i="52208" l="1"/>
  <c r="W26" i="52208" s="1"/>
  <c r="V25" i="52208"/>
  <c r="U27" i="52208" l="1"/>
  <c r="W27" i="52208" s="1"/>
  <c r="V26" i="52208"/>
  <c r="U28" i="52208" l="1"/>
  <c r="W28" i="52208" s="1"/>
  <c r="V27" i="52208"/>
  <c r="U29" i="52208" l="1"/>
  <c r="W29" i="52208" s="1"/>
  <c r="V28" i="52208"/>
  <c r="U30" i="52208" l="1"/>
  <c r="W30" i="52208" s="1"/>
  <c r="V29" i="52208"/>
  <c r="U31" i="52208" l="1"/>
  <c r="W31" i="52208" s="1"/>
  <c r="V30" i="52208"/>
  <c r="V31" i="52208" l="1"/>
  <c r="U32" i="52208"/>
  <c r="W32" i="52208" s="1"/>
  <c r="U33" i="52208" l="1"/>
  <c r="W33" i="52208" s="1"/>
  <c r="V32" i="52208"/>
  <c r="V33" i="52208" l="1"/>
  <c r="U34" i="52208"/>
  <c r="Y4" i="52208" l="1"/>
  <c r="AA4" i="52208" s="1"/>
  <c r="W34" i="52208"/>
  <c r="V34" i="52208"/>
  <c r="Z4" i="52208" l="1"/>
  <c r="Y5" i="52208"/>
  <c r="AA5" i="52208" s="1"/>
  <c r="Z5" i="52208" l="1"/>
  <c r="Y6" i="52208"/>
  <c r="AA6" i="52208" s="1"/>
  <c r="Y7" i="52208" l="1"/>
  <c r="AA7" i="52208" s="1"/>
  <c r="Z6" i="52208"/>
  <c r="Y8" i="52208" l="1"/>
  <c r="AA8" i="52208" s="1"/>
  <c r="Z7" i="52208"/>
  <c r="Y9" i="52208" l="1"/>
  <c r="AA9" i="52208" s="1"/>
  <c r="Z8" i="52208"/>
  <c r="Y10" i="52208" l="1"/>
  <c r="AA10" i="52208" s="1"/>
  <c r="Z9" i="52208"/>
  <c r="Z10" i="52208" l="1"/>
  <c r="Y11" i="52208"/>
  <c r="AA11" i="52208" s="1"/>
  <c r="Z11" i="52208" l="1"/>
  <c r="Y12" i="52208"/>
  <c r="AA12" i="52208" s="1"/>
  <c r="Z12" i="52208" l="1"/>
  <c r="Y13" i="52208"/>
  <c r="AA13" i="52208" s="1"/>
  <c r="Y14" i="52208" l="1"/>
  <c r="AA14" i="52208" s="1"/>
  <c r="Z13" i="52208"/>
  <c r="Y15" i="52208" l="1"/>
  <c r="AA15" i="52208" s="1"/>
  <c r="Z14" i="52208"/>
  <c r="Y16" i="52208" l="1"/>
  <c r="AA16" i="52208" s="1"/>
  <c r="Z15" i="52208"/>
  <c r="Y17" i="52208" l="1"/>
  <c r="AA17" i="52208" s="1"/>
  <c r="Z16" i="52208"/>
  <c r="Y18" i="52208" l="1"/>
  <c r="AA18" i="52208" s="1"/>
  <c r="Z17" i="52208"/>
  <c r="Y19" i="52208" l="1"/>
  <c r="AA19" i="52208" s="1"/>
  <c r="Z18" i="52208"/>
  <c r="Y20" i="52208" l="1"/>
  <c r="AA20" i="52208" s="1"/>
  <c r="Z19" i="52208"/>
  <c r="Y21" i="52208" l="1"/>
  <c r="AA21" i="52208" s="1"/>
  <c r="Z20" i="52208"/>
  <c r="Y22" i="52208" l="1"/>
  <c r="AA22" i="52208" s="1"/>
  <c r="Z21" i="52208"/>
  <c r="Z22" i="52208" l="1"/>
  <c r="Y23" i="52208"/>
  <c r="AA23" i="52208" s="1"/>
  <c r="Y24" i="52208" l="1"/>
  <c r="AA24" i="52208" s="1"/>
  <c r="Z23" i="52208"/>
  <c r="Z24" i="52208" l="1"/>
  <c r="Y25" i="52208"/>
  <c r="AA25" i="52208" s="1"/>
  <c r="Z25" i="52208" l="1"/>
  <c r="Y26" i="52208"/>
  <c r="AA26" i="52208" s="1"/>
  <c r="Z26" i="52208" l="1"/>
  <c r="Y27" i="52208"/>
  <c r="AA27" i="52208" s="1"/>
  <c r="Z27" i="52208" l="1"/>
  <c r="Y28" i="52208"/>
  <c r="AA28" i="52208" s="1"/>
  <c r="Z28" i="52208" l="1"/>
  <c r="Y29" i="52208"/>
  <c r="AA29" i="52208" s="1"/>
  <c r="Z29" i="52208" l="1"/>
  <c r="Y30" i="52208"/>
  <c r="AA30" i="52208" s="1"/>
  <c r="Z30" i="52208" l="1"/>
  <c r="Y31" i="52208"/>
  <c r="AC4" i="52208" s="1"/>
  <c r="AE4" i="52208" l="1"/>
  <c r="AA31" i="52208"/>
  <c r="Z31" i="52208"/>
  <c r="AC5" i="52208" l="1"/>
  <c r="AE5" i="52208" s="1"/>
  <c r="AD4" i="52208"/>
  <c r="AC6" i="52208" l="1"/>
  <c r="AE6" i="52208" s="1"/>
  <c r="AD5" i="52208"/>
  <c r="AC7" i="52208" l="1"/>
  <c r="AE7" i="52208" s="1"/>
  <c r="AD6" i="52208"/>
  <c r="AC8" i="52208" l="1"/>
  <c r="AE8" i="52208" s="1"/>
  <c r="AD7" i="52208"/>
  <c r="AC9" i="52208" l="1"/>
  <c r="AE9" i="52208" s="1"/>
  <c r="AD8" i="52208"/>
  <c r="AC10" i="52208" l="1"/>
  <c r="AE10" i="52208" s="1"/>
  <c r="AD9" i="52208"/>
  <c r="AC11" i="52208" l="1"/>
  <c r="AE11" i="52208" s="1"/>
  <c r="AD10" i="52208"/>
  <c r="AD11" i="52208" l="1"/>
  <c r="AC12" i="52208"/>
  <c r="AE12" i="52208" s="1"/>
  <c r="AC13" i="52208" l="1"/>
  <c r="AE13" i="52208" s="1"/>
  <c r="AD12" i="52208"/>
  <c r="AD13" i="52208" l="1"/>
  <c r="AC14" i="52208"/>
  <c r="AE14" i="52208" s="1"/>
  <c r="AD14" i="52208" l="1"/>
  <c r="AC15" i="52208"/>
  <c r="AE15" i="52208" s="1"/>
  <c r="AD15" i="52208" l="1"/>
  <c r="AC16" i="52208"/>
  <c r="AE16" i="52208" s="1"/>
  <c r="AD16" i="52208" l="1"/>
  <c r="AC17" i="52208"/>
  <c r="AE17" i="52208" s="1"/>
  <c r="AC18" i="52208" l="1"/>
  <c r="AE18" i="52208" s="1"/>
  <c r="AD17" i="52208"/>
  <c r="AD18" i="52208" l="1"/>
  <c r="AC19" i="52208"/>
  <c r="AE19" i="52208" s="1"/>
  <c r="AD19" i="52208" l="1"/>
  <c r="AC20" i="52208"/>
  <c r="AE20" i="52208" s="1"/>
  <c r="AD20" i="52208" l="1"/>
  <c r="AC21" i="52208"/>
  <c r="AE21" i="52208" s="1"/>
  <c r="AD21" i="52208" l="1"/>
  <c r="AC22" i="52208"/>
  <c r="AE22" i="52208" s="1"/>
  <c r="AD22" i="52208" l="1"/>
  <c r="AC23" i="52208"/>
  <c r="AE23" i="52208" s="1"/>
  <c r="AD23" i="52208" l="1"/>
  <c r="AC24" i="52208"/>
  <c r="AE24" i="52208" s="1"/>
  <c r="AC25" i="52208" l="1"/>
  <c r="AE25" i="52208" s="1"/>
  <c r="AD24" i="52208"/>
  <c r="AC26" i="52208" l="1"/>
  <c r="AE26" i="52208" s="1"/>
  <c r="AD25" i="52208"/>
  <c r="AC27" i="52208" l="1"/>
  <c r="AE27" i="52208" s="1"/>
  <c r="AD26" i="52208"/>
  <c r="AC28" i="52208" l="1"/>
  <c r="AE28" i="52208" s="1"/>
  <c r="AD27" i="52208"/>
  <c r="AC29" i="52208" l="1"/>
  <c r="AE29" i="52208" s="1"/>
  <c r="AD28" i="52208"/>
  <c r="AC30" i="52208" l="1"/>
  <c r="AE30" i="52208" s="1"/>
  <c r="AD29" i="52208"/>
  <c r="AC31" i="52208" l="1"/>
  <c r="AE31" i="52208" s="1"/>
  <c r="AD30" i="52208"/>
  <c r="AC32" i="52208" l="1"/>
  <c r="AE32" i="52208" s="1"/>
  <c r="AD31" i="52208"/>
  <c r="AC33" i="52208" l="1"/>
  <c r="AE33" i="52208" s="1"/>
  <c r="AD32" i="52208"/>
  <c r="AD33" i="52208" l="1"/>
  <c r="AC34" i="52208"/>
  <c r="AG4" i="52208" l="1"/>
  <c r="AI4" i="52208" s="1"/>
  <c r="AE34" i="52208"/>
  <c r="AD34" i="52208"/>
  <c r="AH4" i="52208" l="1"/>
  <c r="AG5" i="52208"/>
  <c r="AI5" i="52208" s="1"/>
  <c r="AH5" i="52208" l="1"/>
  <c r="AG6" i="52208"/>
  <c r="AI6" i="52208" s="1"/>
  <c r="AG7" i="52208" l="1"/>
  <c r="AI7" i="52208" s="1"/>
  <c r="AH6" i="52208"/>
  <c r="AH7" i="52208" l="1"/>
  <c r="AG8" i="52208"/>
  <c r="AI8" i="52208" s="1"/>
  <c r="AH8" i="52208" l="1"/>
  <c r="AG9" i="52208"/>
  <c r="AI9" i="52208" s="1"/>
  <c r="AH9" i="52208" l="1"/>
  <c r="AG10" i="52208"/>
  <c r="AI10" i="52208" s="1"/>
  <c r="AG11" i="52208" l="1"/>
  <c r="AI11" i="52208" s="1"/>
  <c r="AH10" i="52208"/>
  <c r="AH11" i="52208" l="1"/>
  <c r="AG12" i="52208"/>
  <c r="AI12" i="52208" s="1"/>
  <c r="AG13" i="52208" l="1"/>
  <c r="AI13" i="52208" s="1"/>
  <c r="AH12" i="52208"/>
  <c r="AG14" i="52208" l="1"/>
  <c r="AI14" i="52208" s="1"/>
  <c r="AH13" i="52208"/>
  <c r="AG15" i="52208" l="1"/>
  <c r="AI15" i="52208" s="1"/>
  <c r="AH14" i="52208"/>
  <c r="AG16" i="52208" l="1"/>
  <c r="AI16" i="52208" s="1"/>
  <c r="AH15" i="52208"/>
  <c r="AG17" i="52208" l="1"/>
  <c r="AI17" i="52208" s="1"/>
  <c r="AH16" i="52208"/>
  <c r="AG18" i="52208" l="1"/>
  <c r="AI18" i="52208" s="1"/>
  <c r="AH17" i="52208"/>
  <c r="AH18" i="52208" l="1"/>
  <c r="AG19" i="52208"/>
  <c r="AI19" i="52208" s="1"/>
  <c r="AH19" i="52208" l="1"/>
  <c r="AG20" i="52208"/>
  <c r="AI20" i="52208" s="1"/>
  <c r="AG21" i="52208" l="1"/>
  <c r="AI21" i="52208" s="1"/>
  <c r="AH20" i="52208"/>
  <c r="AH21" i="52208" l="1"/>
  <c r="AG22" i="52208"/>
  <c r="AI22" i="52208" s="1"/>
  <c r="AH22" i="52208" l="1"/>
  <c r="AG23" i="52208"/>
  <c r="AI23" i="52208" s="1"/>
  <c r="AH23" i="52208" l="1"/>
  <c r="AG24" i="52208"/>
  <c r="AI24" i="52208" s="1"/>
  <c r="AG25" i="52208" l="1"/>
  <c r="AI25" i="52208" s="1"/>
  <c r="AH24" i="52208"/>
  <c r="AH25" i="52208" l="1"/>
  <c r="AG26" i="52208"/>
  <c r="AI26" i="52208" s="1"/>
  <c r="AH26" i="52208" l="1"/>
  <c r="AG27" i="52208"/>
  <c r="AI27" i="52208" s="1"/>
  <c r="AG28" i="52208" l="1"/>
  <c r="AI28" i="52208" s="1"/>
  <c r="AH27" i="52208"/>
  <c r="AH28" i="52208" l="1"/>
  <c r="AG29" i="52208"/>
  <c r="AI29" i="52208" s="1"/>
  <c r="AH29" i="52208" l="1"/>
  <c r="AG30" i="52208"/>
  <c r="AI30" i="52208" s="1"/>
  <c r="AH30" i="52208" l="1"/>
  <c r="AG31" i="52208"/>
  <c r="AI31" i="52208" s="1"/>
  <c r="AH31" i="52208" l="1"/>
  <c r="AG32" i="52208"/>
  <c r="AI32" i="52208" s="1"/>
  <c r="AH32" i="52208" l="1"/>
  <c r="AG33" i="52208"/>
  <c r="AI33" i="52208" s="1"/>
  <c r="AK4" i="52208" l="1"/>
  <c r="AM4" i="52208" s="1"/>
  <c r="AH33" i="52208"/>
  <c r="AK5" i="52208" l="1"/>
  <c r="AM5" i="52208" s="1"/>
  <c r="AL4" i="52208"/>
  <c r="AL5" i="52208" l="1"/>
  <c r="AK6" i="52208"/>
  <c r="AM6" i="52208" s="1"/>
  <c r="AK7" i="52208" l="1"/>
  <c r="AM7" i="52208" s="1"/>
  <c r="AL6" i="52208"/>
  <c r="AL7" i="52208" l="1"/>
  <c r="AK8" i="52208"/>
  <c r="AM8" i="52208" s="1"/>
  <c r="AL8" i="52208" l="1"/>
  <c r="AK9" i="52208"/>
  <c r="AM9" i="52208" s="1"/>
  <c r="AL9" i="52208" l="1"/>
  <c r="AK10" i="52208"/>
  <c r="AM10" i="52208" s="1"/>
  <c r="AK11" i="52208" l="1"/>
  <c r="AM11" i="52208" s="1"/>
  <c r="AL10" i="52208"/>
  <c r="AK12" i="52208" l="1"/>
  <c r="AM12" i="52208" s="1"/>
  <c r="AL11" i="52208"/>
  <c r="AL12" i="52208" l="1"/>
  <c r="AK13" i="52208"/>
  <c r="AM13" i="52208" s="1"/>
  <c r="AK14" i="52208" l="1"/>
  <c r="AM14" i="52208" s="1"/>
  <c r="AL13" i="52208"/>
  <c r="AL14" i="52208" l="1"/>
  <c r="AK15" i="52208"/>
  <c r="AM15" i="52208" s="1"/>
  <c r="AL15" i="52208" l="1"/>
  <c r="AK16" i="52208"/>
  <c r="AM16" i="52208" s="1"/>
  <c r="AL16" i="52208" l="1"/>
  <c r="AK17" i="52208"/>
  <c r="AM17" i="52208" s="1"/>
  <c r="AK18" i="52208" l="1"/>
  <c r="AM18" i="52208" s="1"/>
  <c r="AL17" i="52208"/>
  <c r="AK19" i="52208" l="1"/>
  <c r="AM19" i="52208" s="1"/>
  <c r="AL18" i="52208"/>
  <c r="AL19" i="52208" l="1"/>
  <c r="AK20" i="52208"/>
  <c r="AM20" i="52208" s="1"/>
  <c r="AK21" i="52208" l="1"/>
  <c r="AM21" i="52208" s="1"/>
  <c r="AL20" i="52208"/>
  <c r="AK22" i="52208" l="1"/>
  <c r="AM22" i="52208" s="1"/>
  <c r="AL21" i="52208"/>
  <c r="AL22" i="52208" l="1"/>
  <c r="AK23" i="52208"/>
  <c r="AM23" i="52208" s="1"/>
  <c r="AL23" i="52208" l="1"/>
  <c r="AK24" i="52208"/>
  <c r="AM24" i="52208" s="1"/>
  <c r="AL24" i="52208" l="1"/>
  <c r="AK25" i="52208"/>
  <c r="AM25" i="52208" s="1"/>
  <c r="AK26" i="52208" l="1"/>
  <c r="AM26" i="52208" s="1"/>
  <c r="AL25" i="52208"/>
  <c r="AK27" i="52208" l="1"/>
  <c r="AM27" i="52208" s="1"/>
  <c r="AL26" i="52208"/>
  <c r="AL27" i="52208" l="1"/>
  <c r="AK28" i="52208"/>
  <c r="AM28" i="52208" s="1"/>
  <c r="AK29" i="52208" l="1"/>
  <c r="AM29" i="52208" s="1"/>
  <c r="AL28" i="52208"/>
  <c r="AK30" i="52208" l="1"/>
  <c r="AM30" i="52208" s="1"/>
  <c r="AL29" i="52208"/>
  <c r="AK31" i="52208" l="1"/>
  <c r="AM31" i="52208" s="1"/>
  <c r="AL30" i="52208"/>
  <c r="AK32" i="52208" l="1"/>
  <c r="AM32" i="52208" s="1"/>
  <c r="AL31" i="52208"/>
  <c r="AL32" i="52208" l="1"/>
  <c r="AK33" i="52208"/>
  <c r="AM33" i="52208" s="1"/>
  <c r="AL33" i="52208" l="1"/>
  <c r="AK34" i="52208"/>
  <c r="AM34" i="52208" s="1"/>
  <c r="AO4" i="52208" l="1"/>
  <c r="AQ4" i="52208" s="1"/>
  <c r="AL34" i="52208"/>
  <c r="AP4" i="52208" l="1"/>
  <c r="AO5" i="52208"/>
  <c r="AQ5" i="52208" s="1"/>
  <c r="AP5" i="52208" l="1"/>
  <c r="AO6" i="52208"/>
  <c r="AQ6" i="52208" s="1"/>
  <c r="AO7" i="52208" l="1"/>
  <c r="AQ7" i="52208" s="1"/>
  <c r="AP6" i="52208"/>
  <c r="AO8" i="52208" l="1"/>
  <c r="AQ8" i="52208" s="1"/>
  <c r="AP7" i="52208"/>
  <c r="AP8" i="52208" l="1"/>
  <c r="AO9" i="52208"/>
  <c r="AQ9" i="52208" s="1"/>
  <c r="AO10" i="52208" l="1"/>
  <c r="AQ10" i="52208" s="1"/>
  <c r="AP9" i="52208"/>
  <c r="AP10" i="52208" l="1"/>
  <c r="AO11" i="52208"/>
  <c r="AQ11" i="52208" s="1"/>
  <c r="AP11" i="52208"/>
  <c r="AO12" i="52208"/>
  <c r="AQ12" i="52208" s="1"/>
  <c r="AP12" i="52208" l="1"/>
  <c r="AO13" i="52208"/>
  <c r="AQ13" i="52208" s="1"/>
  <c r="AO14" i="52208" l="1"/>
  <c r="AQ14" i="52208" s="1"/>
  <c r="AP13" i="52208"/>
  <c r="AO15" i="52208" l="1"/>
  <c r="AQ15" i="52208" s="1"/>
  <c r="AP14" i="52208"/>
  <c r="AO16" i="52208" l="1"/>
  <c r="AQ16" i="52208" s="1"/>
  <c r="AP15" i="52208"/>
  <c r="AO17" i="52208" l="1"/>
  <c r="AQ17" i="52208" s="1"/>
  <c r="AP16" i="52208"/>
  <c r="AO18" i="52208" l="1"/>
  <c r="AQ18" i="52208" s="1"/>
  <c r="AP17" i="52208"/>
  <c r="AP18" i="52208" l="1"/>
  <c r="AO19" i="52208"/>
  <c r="AQ19" i="52208" s="1"/>
  <c r="AP19" i="52208" l="1"/>
  <c r="AO20" i="52208"/>
  <c r="AQ20" i="52208" s="1"/>
  <c r="AO21" i="52208" l="1"/>
  <c r="AQ21" i="52208" s="1"/>
  <c r="AP20" i="52208"/>
  <c r="AP21" i="52208" l="1"/>
  <c r="AO22" i="52208"/>
  <c r="AQ22" i="52208" s="1"/>
  <c r="AO23" i="52208" l="1"/>
  <c r="AQ23" i="52208" s="1"/>
  <c r="AP22" i="52208"/>
  <c r="AP23" i="52208" l="1"/>
  <c r="AO24" i="52208"/>
  <c r="AQ24" i="52208" s="1"/>
  <c r="AO25" i="52208" l="1"/>
  <c r="AQ25" i="52208" s="1"/>
  <c r="AP24" i="52208"/>
  <c r="AP25" i="52208" l="1"/>
  <c r="AO26" i="52208"/>
  <c r="AQ26" i="52208" s="1"/>
  <c r="AP26" i="52208" l="1"/>
  <c r="AO27" i="52208"/>
  <c r="AQ27" i="52208" s="1"/>
  <c r="AO28" i="52208" l="1"/>
  <c r="AQ28" i="52208" s="1"/>
  <c r="AP27" i="52208"/>
  <c r="AP28" i="52208" l="1"/>
  <c r="AO29" i="52208"/>
  <c r="AQ29" i="52208" s="1"/>
  <c r="AO30" i="52208" l="1"/>
  <c r="AQ30" i="52208" s="1"/>
  <c r="AP29" i="52208"/>
  <c r="AP30" i="52208" l="1"/>
  <c r="AO31" i="52208"/>
  <c r="AQ31" i="52208" s="1"/>
  <c r="AP31" i="52208" l="1"/>
  <c r="AO32" i="52208"/>
  <c r="AQ32" i="52208" s="1"/>
  <c r="AO33" i="52208" l="1"/>
  <c r="AQ33" i="52208" s="1"/>
  <c r="AP32" i="52208"/>
  <c r="AP33" i="52208" l="1"/>
  <c r="AS4" i="52208"/>
  <c r="AU4" i="52208" s="1"/>
  <c r="AS5" i="52208" l="1"/>
  <c r="AU5" i="52208" s="1"/>
  <c r="AT4" i="52208"/>
  <c r="AS6" i="52208" l="1"/>
  <c r="AU6" i="52208" s="1"/>
  <c r="AT5" i="52208"/>
  <c r="AT6" i="52208" l="1"/>
  <c r="AS7" i="52208"/>
  <c r="AU7" i="52208" s="1"/>
  <c r="AS8" i="52208" l="1"/>
  <c r="AU8" i="52208" s="1"/>
  <c r="AT7" i="52208"/>
  <c r="AS9" i="52208" l="1"/>
  <c r="AU9" i="52208" s="1"/>
  <c r="AT8" i="52208"/>
  <c r="AS10" i="52208" l="1"/>
  <c r="AU10" i="52208" s="1"/>
  <c r="AT9" i="52208"/>
  <c r="AS11" i="52208" l="1"/>
  <c r="AU11" i="52208" s="1"/>
  <c r="AT10" i="52208"/>
  <c r="AT11" i="52208" l="1"/>
  <c r="AS12" i="52208"/>
  <c r="AU12" i="52208" s="1"/>
  <c r="AS13" i="52208" l="1"/>
  <c r="AU13" i="52208" s="1"/>
  <c r="AT12" i="52208"/>
  <c r="AT13" i="52208" l="1"/>
  <c r="AS14" i="52208"/>
  <c r="AU14" i="52208" s="1"/>
  <c r="AT14" i="52208" l="1"/>
  <c r="AS15" i="52208"/>
  <c r="AU15" i="52208" s="1"/>
  <c r="AS16" i="52208" l="1"/>
  <c r="AU16" i="52208" s="1"/>
  <c r="AT15" i="52208"/>
  <c r="AT16" i="52208" l="1"/>
  <c r="AS17" i="52208"/>
  <c r="AU17" i="52208" s="1"/>
  <c r="AS18" i="52208" l="1"/>
  <c r="AU18" i="52208" s="1"/>
  <c r="AT17" i="52208"/>
  <c r="AS19" i="52208" l="1"/>
  <c r="AU19" i="52208" s="1"/>
  <c r="AT18" i="52208"/>
  <c r="AS20" i="52208" l="1"/>
  <c r="AU20" i="52208" s="1"/>
  <c r="AT19" i="52208"/>
  <c r="AS21" i="52208" l="1"/>
  <c r="AU21" i="52208" s="1"/>
  <c r="AT20" i="52208"/>
  <c r="AS22" i="52208" l="1"/>
  <c r="AU22" i="52208" s="1"/>
  <c r="AT21" i="52208"/>
  <c r="AS23" i="52208" l="1"/>
  <c r="AU23" i="52208" s="1"/>
  <c r="AT22" i="52208"/>
  <c r="AS24" i="52208" l="1"/>
  <c r="AU24" i="52208" s="1"/>
  <c r="AT23" i="52208"/>
  <c r="AT24" i="52208" l="1"/>
  <c r="AS25" i="52208"/>
  <c r="AU25" i="52208" s="1"/>
  <c r="AT25" i="52208" l="1"/>
  <c r="AS26" i="52208"/>
  <c r="AU26" i="52208" s="1"/>
  <c r="AS27" i="52208" l="1"/>
  <c r="AU27" i="52208" s="1"/>
  <c r="AT26" i="52208"/>
  <c r="AT27" i="52208" l="1"/>
  <c r="AS28" i="52208"/>
  <c r="AU28" i="52208" s="1"/>
  <c r="AT28" i="52208" l="1"/>
  <c r="AS29" i="52208"/>
  <c r="AU29" i="52208" s="1"/>
  <c r="AT29" i="52208" l="1"/>
  <c r="AS30" i="52208"/>
  <c r="AU30" i="52208" s="1"/>
  <c r="AT30" i="52208" l="1"/>
  <c r="AS31" i="52208"/>
  <c r="AU31" i="52208" s="1"/>
  <c r="AS32" i="52208" l="1"/>
  <c r="AU32" i="52208" s="1"/>
  <c r="AT31" i="52208"/>
  <c r="AS33" i="52208" l="1"/>
  <c r="AU33" i="52208" s="1"/>
  <c r="AT32" i="52208"/>
  <c r="AT33" i="52208" l="1"/>
  <c r="AS34" i="52208"/>
  <c r="AU34" i="52208" s="1"/>
  <c r="AT34" i="52208" l="1"/>
  <c r="AW4" i="52208"/>
  <c r="AY4" i="52208" s="1"/>
  <c r="AW5" i="52208" l="1"/>
  <c r="AY5" i="52208" s="1"/>
  <c r="AX4" i="52208"/>
  <c r="AW6" i="52208" l="1"/>
  <c r="AY6" i="52208" s="1"/>
  <c r="AX5" i="52208"/>
  <c r="AX6" i="52208" l="1"/>
  <c r="AW7" i="52208"/>
  <c r="AY7" i="52208" s="1"/>
  <c r="AW8" i="52208" l="1"/>
  <c r="AY8" i="52208" s="1"/>
  <c r="AX7" i="52208"/>
  <c r="AW9" i="52208" l="1"/>
  <c r="AY9" i="52208" s="1"/>
  <c r="AX8" i="52208"/>
  <c r="AX9" i="52208" l="1"/>
  <c r="AW10" i="52208"/>
  <c r="AY10" i="52208" s="1"/>
  <c r="AW11" i="52208" l="1"/>
  <c r="AY11" i="52208" s="1"/>
  <c r="AX10" i="52208"/>
  <c r="AX11" i="52208" l="1"/>
  <c r="AW12" i="52208"/>
  <c r="AY12" i="52208" s="1"/>
  <c r="AW13" i="52208" l="1"/>
  <c r="AY13" i="52208" s="1"/>
  <c r="AX12" i="52208"/>
  <c r="AX13" i="52208" l="1"/>
  <c r="AW14" i="52208"/>
  <c r="AY14" i="52208" s="1"/>
  <c r="AW15" i="52208" l="1"/>
  <c r="AY15" i="52208" s="1"/>
  <c r="AX14" i="52208"/>
  <c r="AW16" i="52208" l="1"/>
  <c r="AY16" i="52208" s="1"/>
  <c r="AX15" i="52208"/>
  <c r="AW17" i="52208" l="1"/>
  <c r="AY17" i="52208" s="1"/>
  <c r="AX16" i="52208"/>
  <c r="AW18" i="52208" l="1"/>
  <c r="AY18" i="52208" s="1"/>
  <c r="AX17" i="52208"/>
  <c r="AX18" i="52208" l="1"/>
  <c r="AW19" i="52208"/>
  <c r="AY19" i="52208" s="1"/>
  <c r="AW20" i="52208" l="1"/>
  <c r="AY20" i="52208" s="1"/>
  <c r="AX19" i="52208"/>
  <c r="AX20" i="52208" l="1"/>
  <c r="AW21" i="52208"/>
  <c r="AY21" i="52208" s="1"/>
  <c r="AX21" i="52208" l="1"/>
  <c r="AW22" i="52208"/>
  <c r="AY22" i="52208" s="1"/>
  <c r="AW23" i="52208" l="1"/>
  <c r="AY23" i="52208" s="1"/>
  <c r="AX22" i="52208"/>
  <c r="AX23" i="52208" l="1"/>
  <c r="AW24" i="52208"/>
  <c r="AY24" i="52208" s="1"/>
  <c r="AW25" i="52208" l="1"/>
  <c r="AY25" i="52208" s="1"/>
  <c r="AX24" i="52208"/>
  <c r="AW26" i="52208" l="1"/>
  <c r="AY26" i="52208" s="1"/>
  <c r="AX25" i="52208"/>
  <c r="AW27" i="52208" l="1"/>
  <c r="AY27" i="52208" s="1"/>
  <c r="AX26" i="52208"/>
  <c r="AX27" i="52208" l="1"/>
  <c r="AW28" i="52208"/>
  <c r="AY28" i="52208" s="1"/>
  <c r="AX28" i="52208" l="1"/>
  <c r="AW29" i="52208"/>
  <c r="AY29" i="52208" s="1"/>
  <c r="AW30" i="52208" l="1"/>
  <c r="AY30" i="52208" s="1"/>
  <c r="AX29" i="52208"/>
  <c r="AX30" i="52208" l="1"/>
  <c r="AW31" i="52208"/>
  <c r="AY31" i="52208" s="1"/>
  <c r="AX31" i="52208" l="1"/>
  <c r="AW32" i="52208"/>
  <c r="AY32" i="52208" s="1"/>
  <c r="AX32" i="52208" l="1"/>
  <c r="AW33" i="52208"/>
  <c r="AY33" i="52208" s="1"/>
  <c r="AW34" i="52208" l="1"/>
  <c r="AY34" i="52208" s="1"/>
  <c r="AX33" i="52208"/>
  <c r="AX34" i="52208" l="1"/>
  <c r="BA4" i="52208"/>
  <c r="BB4" i="52208" l="1"/>
  <c r="BC4" i="52208"/>
  <c r="BA5" i="52208"/>
  <c r="BC5" i="52208" s="1"/>
  <c r="BA6" i="52208" l="1"/>
  <c r="BC6" i="52208" s="1"/>
  <c r="BB5" i="52208"/>
  <c r="BB6" i="52208" l="1"/>
  <c r="BA7" i="52208"/>
  <c r="BC7" i="52208" s="1"/>
  <c r="BB7" i="52208" l="1"/>
  <c r="BA8" i="52208"/>
  <c r="BC8" i="52208" s="1"/>
  <c r="BB8" i="52208" l="1"/>
  <c r="BA9" i="52208"/>
  <c r="BC9" i="52208" s="1"/>
  <c r="BB9" i="52208" l="1"/>
  <c r="BA10" i="52208"/>
  <c r="BC10" i="52208" s="1"/>
  <c r="BB10" i="52208" l="1"/>
  <c r="BA11" i="52208"/>
  <c r="BC11" i="52208" s="1"/>
  <c r="BB11" i="52208" l="1"/>
  <c r="BA12" i="52208"/>
  <c r="BC12" i="52208" s="1"/>
  <c r="BA13" i="52208" l="1"/>
  <c r="BC13" i="52208" s="1"/>
  <c r="BB12" i="52208"/>
  <c r="BA14" i="52208" l="1"/>
  <c r="BC14" i="52208" s="1"/>
  <c r="BB13" i="52208"/>
  <c r="BA15" i="52208" l="1"/>
  <c r="BC15" i="52208" s="1"/>
  <c r="BB14" i="52208"/>
  <c r="BB15" i="52208" l="1"/>
  <c r="BA16" i="52208"/>
  <c r="BC16" i="52208" s="1"/>
  <c r="BB16" i="52208" l="1"/>
  <c r="BA17" i="52208"/>
  <c r="BC17" i="52208" s="1"/>
  <c r="BB17" i="52208" l="1"/>
  <c r="BA18" i="52208"/>
  <c r="BC18" i="52208" s="1"/>
  <c r="BA19" i="52208" l="1"/>
  <c r="BC19" i="52208" s="1"/>
  <c r="BB18" i="52208"/>
  <c r="BA20" i="52208" l="1"/>
  <c r="BC20" i="52208" s="1"/>
  <c r="BB19" i="52208"/>
  <c r="BA21" i="52208" l="1"/>
  <c r="BC21" i="52208" s="1"/>
  <c r="BB20" i="52208"/>
  <c r="BA22" i="52208" l="1"/>
  <c r="BC22" i="52208" s="1"/>
  <c r="BB21" i="52208"/>
  <c r="BA23" i="52208" l="1"/>
  <c r="BC23" i="52208" s="1"/>
  <c r="BB22" i="52208"/>
  <c r="BA24" i="52208" l="1"/>
  <c r="BC24" i="52208" s="1"/>
  <c r="BB23" i="52208"/>
  <c r="BB24" i="52208" l="1"/>
  <c r="BA25" i="52208"/>
  <c r="BC25" i="52208" s="1"/>
  <c r="BA26" i="52208" l="1"/>
  <c r="BC26" i="52208" s="1"/>
  <c r="BB25" i="52208"/>
  <c r="BB26" i="52208" l="1"/>
  <c r="BA27" i="52208"/>
  <c r="BC27" i="52208" s="1"/>
  <c r="BA28" i="52208" l="1"/>
  <c r="BC28" i="52208" s="1"/>
  <c r="BB27" i="52208"/>
  <c r="BB28" i="52208" l="1"/>
  <c r="BA29" i="52208"/>
  <c r="BC29" i="52208" s="1"/>
  <c r="BA30" i="52208" l="1"/>
  <c r="BC30" i="52208" s="1"/>
  <c r="BB29" i="52208"/>
  <c r="BA31" i="52208" l="1"/>
  <c r="BC31" i="52208" s="1"/>
  <c r="BB30" i="52208"/>
  <c r="BA32" i="52208" l="1"/>
  <c r="BC32" i="52208" s="1"/>
  <c r="BB31" i="52208"/>
  <c r="BA33" i="52208" l="1"/>
  <c r="BC33" i="52208" s="1"/>
  <c r="BB32" i="52208"/>
  <c r="BB33" i="52208" l="1"/>
  <c r="BE4" i="52208"/>
  <c r="BG4" i="52208" s="1"/>
  <c r="BF4" i="52208" l="1"/>
  <c r="BE5" i="52208"/>
  <c r="BG5" i="52208" s="1"/>
  <c r="BE6" i="52208" l="1"/>
  <c r="BG6" i="52208" s="1"/>
  <c r="BF5" i="52208"/>
  <c r="BF6" i="52208" l="1"/>
  <c r="BE7" i="52208"/>
  <c r="BG7" i="52208" s="1"/>
  <c r="BF7" i="52208" l="1"/>
  <c r="BE8" i="52208"/>
  <c r="BG8" i="52208" s="1"/>
  <c r="BF8" i="52208" l="1"/>
  <c r="BE9" i="52208"/>
  <c r="BG9" i="52208" s="1"/>
  <c r="BF9" i="52208" l="1"/>
  <c r="BE10" i="52208"/>
  <c r="BG10" i="52208" s="1"/>
  <c r="BF10" i="52208" l="1"/>
  <c r="BE11" i="52208"/>
  <c r="BG11" i="52208" s="1"/>
  <c r="BF11" i="52208" l="1"/>
  <c r="BE12" i="52208"/>
  <c r="BG12" i="52208" s="1"/>
  <c r="BF12" i="52208" l="1"/>
  <c r="BE13" i="52208"/>
  <c r="BG13" i="52208" s="1"/>
  <c r="BE14" i="52208" l="1"/>
  <c r="BG14" i="52208" s="1"/>
  <c r="BF13" i="52208"/>
  <c r="BE15" i="52208" l="1"/>
  <c r="BG15" i="52208" s="1"/>
  <c r="BF14" i="52208"/>
  <c r="BE16" i="52208" l="1"/>
  <c r="BG16" i="52208" s="1"/>
  <c r="BF15" i="52208"/>
  <c r="BE17" i="52208" l="1"/>
  <c r="BG17" i="52208" s="1"/>
  <c r="BF16" i="52208"/>
  <c r="BE18" i="52208" l="1"/>
  <c r="BG18" i="52208" s="1"/>
  <c r="BF17" i="52208"/>
  <c r="BF18" i="52208" l="1"/>
  <c r="BE19" i="52208"/>
  <c r="BG19" i="52208" s="1"/>
  <c r="BE20" i="52208" l="1"/>
  <c r="BG20" i="52208" s="1"/>
  <c r="BF19" i="52208"/>
  <c r="BF20" i="52208" l="1"/>
  <c r="BE21" i="52208"/>
  <c r="BG21" i="52208" s="1"/>
  <c r="BF21" i="52208" l="1"/>
  <c r="BE22" i="52208"/>
  <c r="BG22" i="52208" s="1"/>
  <c r="BF22" i="52208" l="1"/>
  <c r="BE23" i="52208"/>
  <c r="BG23" i="52208" s="1"/>
  <c r="BF23" i="52208" l="1"/>
  <c r="BE24" i="52208"/>
  <c r="BG24" i="52208" s="1"/>
  <c r="BE25" i="52208" l="1"/>
  <c r="BG25" i="52208" s="1"/>
  <c r="BF24" i="52208"/>
  <c r="BE26" i="52208" l="1"/>
  <c r="BG26" i="52208" s="1"/>
  <c r="BF25" i="52208"/>
  <c r="BE27" i="52208" l="1"/>
  <c r="BG27" i="52208" s="1"/>
  <c r="BF26" i="52208"/>
  <c r="BF27" i="52208" l="1"/>
  <c r="BE28" i="52208"/>
  <c r="BG28" i="52208" s="1"/>
  <c r="BF28" i="52208" l="1"/>
  <c r="BE29" i="52208"/>
  <c r="BG29" i="52208" s="1"/>
  <c r="BF29" i="52208" l="1"/>
  <c r="BE30" i="52208"/>
  <c r="BG30" i="52208" s="1"/>
  <c r="BF30" i="52208" l="1"/>
  <c r="BE31" i="52208"/>
  <c r="BG31" i="52208" s="1"/>
  <c r="BF31" i="52208" l="1"/>
  <c r="BE32" i="52208"/>
  <c r="BG32" i="52208" s="1"/>
  <c r="BE33" i="52208" l="1"/>
  <c r="BG33" i="52208" s="1"/>
  <c r="BF32" i="52208"/>
  <c r="BE34" i="52208" l="1"/>
  <c r="BG34" i="52208" s="1"/>
  <c r="BF33" i="52208"/>
  <c r="BF34" i="52208" l="1"/>
  <c r="AV25" i="52205" l="1"/>
  <c r="AW25" i="52205" s="1"/>
  <c r="AX25" i="52205" s="1"/>
  <c r="AY25" i="52205" s="1"/>
  <c r="AZ25" i="52205" s="1"/>
  <c r="BA25" i="52205" s="1"/>
  <c r="BB25" i="52205" s="1"/>
  <c r="AV27" i="52205" s="1"/>
  <c r="AW27" i="52205" s="1"/>
  <c r="AX27" i="52205" s="1"/>
  <c r="AY27" i="52205" s="1"/>
  <c r="AZ27" i="52205" s="1"/>
  <c r="BA27" i="52205" s="1"/>
  <c r="BB27" i="52205" s="1"/>
  <c r="AV29" i="52205" s="1"/>
  <c r="AW29" i="52205" s="1"/>
  <c r="AX29" i="52205" s="1"/>
  <c r="AY29" i="52205" s="1"/>
  <c r="AZ29" i="52205" s="1"/>
  <c r="BA29" i="52205" s="1"/>
  <c r="BB29" i="52205" s="1"/>
  <c r="AV31" i="52205" s="1"/>
  <c r="AW31" i="52205" s="1"/>
  <c r="AX31" i="52205" s="1"/>
  <c r="AY31" i="52205" s="1"/>
  <c r="AZ31" i="52205" s="1"/>
  <c r="BA31" i="52205" s="1"/>
</calcChain>
</file>

<file path=xl/sharedStrings.xml><?xml version="1.0" encoding="utf-8"?>
<sst xmlns="http://schemas.openxmlformats.org/spreadsheetml/2006/main" count="1035" uniqueCount="291">
  <si>
    <t>Cours</t>
  </si>
  <si>
    <t>Révisions</t>
  </si>
  <si>
    <t>Examens</t>
  </si>
  <si>
    <t>Noël</t>
  </si>
  <si>
    <t>Toussaint</t>
  </si>
  <si>
    <t>Victoire 1945</t>
  </si>
  <si>
    <t>Septembre</t>
  </si>
  <si>
    <t>Entreprise</t>
  </si>
  <si>
    <t>Vacances</t>
  </si>
  <si>
    <t>Lundi de Pâques</t>
  </si>
  <si>
    <t>Pâques</t>
  </si>
  <si>
    <t>Ascension</t>
  </si>
  <si>
    <t>Juillet</t>
  </si>
  <si>
    <t>Fête nationale</t>
  </si>
  <si>
    <t>Rentrée</t>
  </si>
  <si>
    <t>Août</t>
  </si>
  <si>
    <t>Février</t>
  </si>
  <si>
    <t>Mars</t>
  </si>
  <si>
    <t>Avril</t>
  </si>
  <si>
    <t>Mai</t>
  </si>
  <si>
    <t>Juin</t>
  </si>
  <si>
    <t>Octobre</t>
  </si>
  <si>
    <t>Novembre</t>
  </si>
  <si>
    <t>Décembre</t>
  </si>
  <si>
    <t>Janvier</t>
  </si>
  <si>
    <t>Jour de l'an</t>
  </si>
  <si>
    <t>Stage</t>
  </si>
  <si>
    <t>Evaluation</t>
  </si>
  <si>
    <t>Du anglais</t>
  </si>
  <si>
    <t>Session 1</t>
  </si>
  <si>
    <t>Session 2</t>
  </si>
  <si>
    <t>Fête du travail</t>
  </si>
  <si>
    <t>Etranger</t>
  </si>
  <si>
    <t>JPO</t>
  </si>
  <si>
    <t>Jour appui</t>
  </si>
  <si>
    <t>Examens S1 Ses1</t>
  </si>
  <si>
    <t>Examens S1 Ses2</t>
  </si>
  <si>
    <t>Révisions S2 Ses1</t>
  </si>
  <si>
    <t>Révisions S2 Ses2</t>
  </si>
  <si>
    <t>Assomption</t>
  </si>
  <si>
    <t>Année Universitaire</t>
  </si>
  <si>
    <t>Cours v</t>
  </si>
  <si>
    <t>stage v</t>
  </si>
  <si>
    <t>DU Anglais des Affaires</t>
  </si>
  <si>
    <t>DU Management en Imagerie Médicale Libérale</t>
  </si>
  <si>
    <t>DU Management du Développement Durable en Santé</t>
  </si>
  <si>
    <t>D</t>
  </si>
  <si>
    <t>Colonne1</t>
  </si>
  <si>
    <t>Examens S2 Ses1</t>
  </si>
  <si>
    <t>Examens S2 Ses2</t>
  </si>
  <si>
    <t>Révisions S1 Ses1</t>
  </si>
  <si>
    <t>Révisions S1 Ses2</t>
  </si>
  <si>
    <t>Cours Matin Entr AM</t>
  </si>
  <si>
    <t>Entr MA cours AM</t>
  </si>
  <si>
    <t>Regroupement</t>
  </si>
  <si>
    <t>Mise à niveau</t>
  </si>
  <si>
    <t>Ecrits examens nationaux</t>
  </si>
  <si>
    <t>Oraux examens nationaux</t>
  </si>
  <si>
    <t>Pour samedi matin spécial Raphaëlle</t>
  </si>
  <si>
    <t>Entreprise matin cours am</t>
  </si>
  <si>
    <t>Cours Matin Entreprise  AM</t>
  </si>
  <si>
    <t>Révision interne</t>
  </si>
  <si>
    <t>Exam nationaux pas de date</t>
  </si>
  <si>
    <t>Exam nationaux</t>
  </si>
  <si>
    <t>entreprise b</t>
  </si>
  <si>
    <t>Révisions R</t>
  </si>
  <si>
    <t>PPP</t>
  </si>
  <si>
    <t>Examens J</t>
  </si>
  <si>
    <t>Cours IAE</t>
  </si>
  <si>
    <t>Pentecôte</t>
  </si>
  <si>
    <t>Entreprise b</t>
  </si>
  <si>
    <t>Cours Matin</t>
  </si>
  <si>
    <t>Début Ramadan</t>
  </si>
  <si>
    <t>Aid Mawlid Ennabawi</t>
  </si>
  <si>
    <t>Marche verte</t>
  </si>
  <si>
    <t>Nouvel an hégirien</t>
  </si>
  <si>
    <t>Fête de l'indépendance</t>
  </si>
  <si>
    <t>Nouvel an grégorien</t>
  </si>
  <si>
    <t>Aid Al Adha</t>
  </si>
  <si>
    <t>Pré-requis</t>
  </si>
  <si>
    <t>Stage Proclamation</t>
  </si>
  <si>
    <t>Soutenance ENIGMA</t>
  </si>
  <si>
    <t>Soutenance Client</t>
  </si>
  <si>
    <t>L</t>
  </si>
  <si>
    <t>J</t>
  </si>
  <si>
    <t>Ma</t>
  </si>
  <si>
    <t>Me</t>
  </si>
  <si>
    <t>V</t>
  </si>
  <si>
    <t>Sa</t>
  </si>
  <si>
    <t>Périodes en Entreprise</t>
  </si>
  <si>
    <t>Soutenances</t>
  </si>
  <si>
    <t>Fermeture UM mise à disposition en Entreprise</t>
  </si>
  <si>
    <t>Périodes en Centre</t>
  </si>
  <si>
    <t xml:space="preserve">Fériés </t>
  </si>
  <si>
    <t>MOMA Run</t>
  </si>
  <si>
    <t>CODE CALENDAR CFA</t>
  </si>
  <si>
    <t>DETAIL</t>
  </si>
  <si>
    <t>CONTENU LISTE DEROULANTE</t>
  </si>
  <si>
    <t>AOUT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</si>
  <si>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</si>
  <si>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</si>
  <si>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</si>
  <si>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</si>
  <si>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</si>
  <si>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</si>
  <si>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</si>
  <si>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</si>
  <si>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</si>
  <si>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</si>
  <si>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</si>
  <si>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</si>
  <si>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 xml:space="preserve">   </t>
  </si>
  <si>
    <t xml:space="preserve">  </t>
  </si>
  <si>
    <t>Suspension de cours</t>
  </si>
  <si>
    <t>Pré Rentrée</t>
  </si>
  <si>
    <t>Soutenance</t>
  </si>
  <si>
    <t>Projet Tutoré</t>
  </si>
  <si>
    <t>Début TD</t>
  </si>
  <si>
    <t>Début CM</t>
  </si>
  <si>
    <t>Fermeture</t>
  </si>
  <si>
    <t>Examens j</t>
  </si>
  <si>
    <t>DU Préparation à la certification des compétences en anglais des affaires</t>
  </si>
  <si>
    <t>Armistice 18</t>
  </si>
  <si>
    <t>Lundi de Pentecôte</t>
  </si>
  <si>
    <t>Périodes Centre/Entreprise 1/2 journée</t>
  </si>
  <si>
    <t>Examens nationaux DCG DSCG</t>
  </si>
  <si>
    <t>PARCOURS</t>
  </si>
  <si>
    <t>DU Etudiant Entrepreneur</t>
  </si>
  <si>
    <t>Licence Année 1 :  Administration économique et sociale</t>
  </si>
  <si>
    <t>Licence Année 1 :  Gestion</t>
  </si>
  <si>
    <t>Licence Année 1 :  Gestion (e-learning)</t>
  </si>
  <si>
    <t>Licence Année 2 :  Administration économique et sociale</t>
  </si>
  <si>
    <t>Licence Année 2 :  Gestion</t>
  </si>
  <si>
    <t>Licence Année 2 :  Gestion (e-learning)</t>
  </si>
  <si>
    <t>Licence année 3 : Comptabilité Finance</t>
  </si>
  <si>
    <t>Licence année 3 : International Management</t>
  </si>
  <si>
    <t>Licence année 3 : Management Stratégie</t>
  </si>
  <si>
    <t>Licence année 3 : Marketing Vente</t>
  </si>
  <si>
    <t>Licence Professionnelle Assistant comptable  
Montpellier</t>
  </si>
  <si>
    <t>Licence Professionnelle Assistant comptable
Narbonne</t>
  </si>
  <si>
    <t>Licence Professionnelle Assistant comptable
Ile de la Réunion</t>
  </si>
  <si>
    <t>Licence Professionnelle Gestion de la Paie et du Social</t>
  </si>
  <si>
    <t>Licence Professionnelle Management des Unités de Restauration</t>
  </si>
  <si>
    <t>Licence Professionnelle Management et Gestion de Rayon DISTRISUP</t>
  </si>
  <si>
    <t>Licence Professionnelle Responsable Commercial Vins et Réseaux de Distribution</t>
  </si>
  <si>
    <t>Master année 1 :  Gestion de patrimoine</t>
  </si>
  <si>
    <t>Master année 1 :  Audit et Contrôle Interne</t>
  </si>
  <si>
    <t>Master année 1 :  Contrôle de Gestion et Système d'Information Décisionnels</t>
  </si>
  <si>
    <t>Master année 1 :  Accompagnement Entrepreneurial</t>
  </si>
  <si>
    <t>Master année 1 :  Management International des PME</t>
  </si>
  <si>
    <t>Master année 1 :  Management Public</t>
  </si>
  <si>
    <t>Master année 1 :  Management des Organisations et Développement Responsable</t>
  </si>
  <si>
    <t>Master année 1 :  Management Stratégique des Organisations de Santé</t>
  </si>
  <si>
    <t>Master année 1 :  Commerce des Vins</t>
  </si>
  <si>
    <t>Master année 1 :  Marketing Innovation et Territoires</t>
  </si>
  <si>
    <t>Master année 1 :  Marketing des Sports et des Loisirs</t>
  </si>
  <si>
    <t>Master année 2 :  Audit et Contrôle Interne</t>
  </si>
  <si>
    <t>Master année 2 :  Comptabilité Contrôle Audit</t>
  </si>
  <si>
    <t>Master année 2 :  Gestion de Patrimoine</t>
  </si>
  <si>
    <t>Master année 2 :  Data Mining et Relation Client</t>
  </si>
  <si>
    <t>Master année 2 :  Commerce des Vins</t>
  </si>
  <si>
    <t>Master année 2 :  Marketing Innovation et Territoires</t>
  </si>
  <si>
    <t>Master année 2 :  Marketing, Médias et Communication</t>
  </si>
  <si>
    <t>Master année 2 :  Marketing des Sports et des Loisirs</t>
  </si>
  <si>
    <t>Master année 2 :  Accompagnement Entrepreneurial</t>
  </si>
  <si>
    <t>Master année 2 :  Management International des PME</t>
  </si>
  <si>
    <t>Master année 2 :  Management des Organisations et Développement Responsable</t>
  </si>
  <si>
    <t>Master année 2 :  Management Stratégique des Organisations de Santé</t>
  </si>
  <si>
    <t>Master année 2 :  Recherche et Etudes en Management</t>
  </si>
  <si>
    <t>DU Compétences Excel dans le domaine de la gestion et préparation à la certification Tosa Excel et Tosa Visual Basic Application (VBA)</t>
  </si>
  <si>
    <t>DU  Gestionnaire de Parcours en Santé</t>
  </si>
  <si>
    <t>DU BA :   Bachelor in Administration 1ère année</t>
  </si>
  <si>
    <t>DU BA :   Bachelor in Administration 2ème année</t>
  </si>
  <si>
    <t>DU PTFAD  Pratique  tutorat en Formation à Distance</t>
  </si>
  <si>
    <t xml:space="preserve"> Formation aux fonctions de tuteur qualifié</t>
  </si>
  <si>
    <t xml:space="preserve"> DU Pratique de la paie et du social en PME
Montpellier</t>
  </si>
  <si>
    <t xml:space="preserve"> DU Pratique de la paye et du social en PME
Paris</t>
  </si>
  <si>
    <t xml:space="preserve"> DU EMBA (Executive Master of Business Administration) Innovation et Pilotage Stratégique des Organisations Sportives (IPSOS)</t>
  </si>
  <si>
    <t xml:space="preserve"> DU EMBA Innovations et Management des Organisations de Santé</t>
  </si>
  <si>
    <t xml:space="preserve"> DU Executive Master of Business Administration - Shanghaï</t>
  </si>
  <si>
    <t xml:space="preserve"> DU MBA</t>
  </si>
  <si>
    <t>DU EDBA :   Executive Doctorate in Business Administration  1ère - Shanghaï</t>
  </si>
  <si>
    <t>DU EDBA :  DU Executive Doctorate in Business Administration  2ème  - Shanghaï</t>
  </si>
  <si>
    <t>DU EDBA :  DU Executive Doctorate in Business Administration  3ème - Shanghaï</t>
  </si>
  <si>
    <t>DU MAF Management des Affaires</t>
  </si>
  <si>
    <t xml:space="preserve"> Executive MBA - Stratégie de croissance des PME</t>
  </si>
  <si>
    <t>DU CMSI Création et maintenance de sites internet</t>
  </si>
  <si>
    <t>Délibération 1,5 E</t>
  </si>
  <si>
    <t>Délibération 1,5 C</t>
  </si>
  <si>
    <t>Délibération S1 E</t>
  </si>
  <si>
    <t>Délibération S1 C</t>
  </si>
  <si>
    <t>Délibération S1 S1 E</t>
  </si>
  <si>
    <t>Délibération S1 S1 C</t>
  </si>
  <si>
    <t>Délibération S1 S2 E</t>
  </si>
  <si>
    <t>Délibération S1 S2 C</t>
  </si>
  <si>
    <t>Délibération S2 E</t>
  </si>
  <si>
    <t>Délibération S2 C</t>
  </si>
  <si>
    <t>Délibération S2 S1 E</t>
  </si>
  <si>
    <t>Délibération S2 S1 C</t>
  </si>
  <si>
    <t>Délibération S2 S2 E</t>
  </si>
  <si>
    <t>Délibération S2 S2 C</t>
  </si>
  <si>
    <t>Délibérations E</t>
  </si>
  <si>
    <t>Délibérations C</t>
  </si>
  <si>
    <t>Gala MOMA C</t>
  </si>
  <si>
    <t>Gala MOMA E</t>
  </si>
  <si>
    <t>Note mémoire C</t>
  </si>
  <si>
    <t>Note mémoire E</t>
  </si>
  <si>
    <t>Recrutement C</t>
  </si>
  <si>
    <t>Recrutement E</t>
  </si>
  <si>
    <t>Remise mémoire C</t>
  </si>
  <si>
    <t>Remise mémoire E</t>
  </si>
  <si>
    <t>Remise note CC C</t>
  </si>
  <si>
    <t>Remise note CC E</t>
  </si>
  <si>
    <t>Remise rapport C</t>
  </si>
  <si>
    <t>Remise rapport E</t>
  </si>
  <si>
    <t>Retour copies C</t>
  </si>
  <si>
    <t>Retour copies E</t>
  </si>
  <si>
    <t>Salon Etudiant C</t>
  </si>
  <si>
    <t>Salon Etudiant E</t>
  </si>
  <si>
    <r>
      <rPr>
        <b/>
        <sz val="11"/>
        <color rgb="FF92D050"/>
        <rFont val="Cambria"/>
        <family val="1"/>
        <scheme val="major"/>
      </rPr>
      <t>Cours Matin</t>
    </r>
    <r>
      <rPr>
        <b/>
        <sz val="11"/>
        <color rgb="FF00AAE6"/>
        <rFont val="Cambria"/>
        <family val="1"/>
        <scheme val="major"/>
      </rPr>
      <t xml:space="preserve"> Entreprise après midi</t>
    </r>
  </si>
  <si>
    <r>
      <rPr>
        <b/>
        <sz val="11"/>
        <color rgb="FF00AAE6"/>
        <rFont val="Cambria"/>
        <family val="1"/>
        <scheme val="major"/>
      </rPr>
      <t>Entreprise Matin</t>
    </r>
    <r>
      <rPr>
        <sz val="11"/>
        <color theme="1"/>
        <rFont val="Cambria"/>
        <family val="1"/>
        <scheme val="major"/>
      </rPr>
      <t xml:space="preserve">  </t>
    </r>
    <r>
      <rPr>
        <b/>
        <sz val="11"/>
        <color rgb="FF92D050"/>
        <rFont val="Cambria"/>
        <family val="1"/>
        <scheme val="major"/>
      </rPr>
      <t>Cours après mid</t>
    </r>
    <r>
      <rPr>
        <b/>
        <sz val="11"/>
        <color rgb="FFB2CA7C"/>
        <rFont val="Cambria"/>
        <family val="1"/>
        <scheme val="major"/>
      </rPr>
      <t>i</t>
    </r>
  </si>
  <si>
    <t>Note rapport C</t>
  </si>
  <si>
    <t>Note rapport E</t>
  </si>
  <si>
    <t>Remise rapport</t>
  </si>
  <si>
    <t xml:space="preserve">Point notice rapport </t>
  </si>
  <si>
    <t>Dépôt dossier Enigma à 12h</t>
  </si>
  <si>
    <t>Vacances r</t>
  </si>
  <si>
    <t>Délibérations annuelles</t>
  </si>
  <si>
    <t xml:space="preserve">Grand oral </t>
  </si>
  <si>
    <t>Licence Professionnelle Management des TPE/PME</t>
  </si>
  <si>
    <t>Licence Professionnelle Création et reprise d'entreprise</t>
  </si>
  <si>
    <t>Licence année 3 : Administration et Gestion des Entreprises</t>
  </si>
  <si>
    <t>Licence année 3 : Administration et Gestion Publique</t>
  </si>
  <si>
    <t>Licence année 3 : Management et Stratégie Hôtellerie Tourisme</t>
  </si>
  <si>
    <t>Licence année 3 : Commerce et Vente Agroalimentaire</t>
  </si>
  <si>
    <t>Licence année 3 : Commerce et Vente Agroalimentaire (Midi-Pyrénées /Aquitaine)</t>
  </si>
  <si>
    <t>Licence année 3 : Management et Stratégie Hôtellerie Tourisme AUF</t>
  </si>
  <si>
    <t>Licence année 3 : Management Hôtellerie Tourisme IUG</t>
  </si>
  <si>
    <t>Licence année 3 : Entrepreneuriat et PME</t>
  </si>
  <si>
    <t>Licence Professionnelle Meetings Incentives Conferencing Exhibitions</t>
  </si>
  <si>
    <t>Master année 1 :  Entreprise Transmission et patrimoine</t>
  </si>
  <si>
    <t>Master année 1 :  Management de Projets Intrapreneurial et digital</t>
  </si>
  <si>
    <t>Master année 1 :  Direction Générale des PME</t>
  </si>
  <si>
    <t>Master année 1 :  Management des Universités et Technologies de l'Information</t>
  </si>
  <si>
    <t>Master année 1 :  Management Stratégique Hôtellerie Tourisme</t>
  </si>
  <si>
    <t>Master année 1 :  Management de la Distribution</t>
  </si>
  <si>
    <t>Master année 1 :  Stratégie Innovation Conseil</t>
  </si>
  <si>
    <t>Master année 1 :  Commerce Vente Agroalimentaires</t>
  </si>
  <si>
    <t>Master année 1 :  Management et Communication des produits et des marques</t>
  </si>
  <si>
    <t>Master année 1 :  Marketing et Data Analytics</t>
  </si>
  <si>
    <t>Master année 1 :  Marketing et Communication des Organisations</t>
  </si>
  <si>
    <t>Master année 1 :  Management et Business Development</t>
  </si>
  <si>
    <t>Master année 1 :  Management et Business Development EADN</t>
  </si>
  <si>
    <t>Master année 2 :  International Strategic Management Accounting and Auditing</t>
  </si>
  <si>
    <t>Master année 2 :  Green Finance</t>
  </si>
  <si>
    <t>Master année 2 :  Management et Business Development</t>
  </si>
  <si>
    <t>Master année 2 :  Management et Business Development EADN</t>
  </si>
  <si>
    <t>Master année 2 :  Management de Projets Intrapreneurial et digital</t>
  </si>
  <si>
    <t>Master année 2 :  Direction générale des PME</t>
  </si>
  <si>
    <t>Master année 2 :  Stratégie innovation Conseil</t>
  </si>
  <si>
    <t>Master année 2 :  Management Stratégique Hôtellerie Tourisme</t>
  </si>
  <si>
    <t>Master année 2 :  Management de la Distribution</t>
  </si>
  <si>
    <t>Master année 2 :  Management Public Territorial</t>
  </si>
  <si>
    <t>Master année 2 :  Management et Communication des produits et des marques</t>
  </si>
  <si>
    <t>Master année 2 :  Commerce Vente Agroalimentaire</t>
  </si>
  <si>
    <t>Master année 2 :  Entreprise Transmission et patrimoine</t>
  </si>
  <si>
    <t>Master année 2 : Contrôle de Gestion et Système d'Information Décisionnels</t>
  </si>
  <si>
    <t>Master année 1 : Comptabilité Contrôle Audit</t>
  </si>
  <si>
    <t>Master année 1 : Green Finance</t>
  </si>
  <si>
    <t>Master année 1 : Management de la Transition Ecologique et de l’Economie Circulaire</t>
  </si>
  <si>
    <t>Master année 2 : Management de la Transition Ecologique et de l’Economie Circulaire</t>
  </si>
  <si>
    <t>DCG blanc</t>
  </si>
  <si>
    <t>Master année 1 : Management and Sustainable Transition</t>
  </si>
  <si>
    <t>Master année 2 : Management and Sustainable Transition</t>
  </si>
  <si>
    <t>Cours/Labo/Projet</t>
  </si>
  <si>
    <t>Université d'été</t>
  </si>
  <si>
    <t xml:space="preserve"> </t>
  </si>
  <si>
    <t>2025-26</t>
  </si>
  <si>
    <t>Calendrier prévisionnel de l'alternance 2025-2026</t>
  </si>
  <si>
    <t>Prépa DCG 1</t>
  </si>
  <si>
    <t>Prépa DSCG 1</t>
  </si>
  <si>
    <t>Prépa DSCG 1 - Nîmes</t>
  </si>
  <si>
    <t>Prépa DCG 2</t>
  </si>
  <si>
    <t>Prépa DSCG 2</t>
  </si>
  <si>
    <t>Prépa DSCG 2 - Nîmes</t>
  </si>
  <si>
    <t>Prépa DCG 3</t>
  </si>
  <si>
    <t>Prépa DCG - Alès</t>
  </si>
  <si>
    <t>Prépa DCG - Perpignan</t>
  </si>
  <si>
    <t xml:space="preserve"> Prépa DCG 1-2-3</t>
  </si>
  <si>
    <t>Master année 2 :  Gestion des Littoraux et des Mers</t>
  </si>
  <si>
    <t>Pré-rentrée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</si>
</sst>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 dd"/>
    <numFmt numFmtId="165" formatCode="d"/>
    <numFmt numFmtId="166" formatCode="mmmm\ yyyy"/>
  </numFmts>
  <fonts count="69" x14ac:knownFonts="1">
    <font>
      <sz val="12"/>
      <name val="Times New Roman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name val="Verdana"/>
      <family val="2"/>
    </font>
    <font>
      <sz val="11"/>
      <color rgb="FFFF66FF"/>
      <name val="Times New Roman"/>
      <family val="1"/>
    </font>
    <font>
      <sz val="9"/>
      <name val="Calibri"/>
      <family val="2"/>
      <scheme val="minor"/>
    </font>
    <font>
      <b/>
      <sz val="22"/>
      <color rgb="FF0065B0"/>
      <name val="Cambria"/>
      <family val="1"/>
      <scheme val="major"/>
    </font>
    <font>
      <b/>
      <sz val="13"/>
      <color rgb="FF0065B0"/>
      <name val="Cambria"/>
      <family val="1"/>
      <scheme val="major"/>
    </font>
    <font>
      <b/>
      <sz val="13"/>
      <name val="Cambria"/>
      <family val="1"/>
      <scheme val="major"/>
    </font>
    <font>
      <b/>
      <sz val="16"/>
      <color rgb="FF0065B0"/>
      <name val="Cambria"/>
      <family val="1"/>
      <scheme val="major"/>
    </font>
    <font>
      <b/>
      <sz val="12"/>
      <name val="Cambria"/>
      <family val="1"/>
      <scheme val="major"/>
    </font>
    <font>
      <b/>
      <sz val="20"/>
      <name val="Cambria"/>
      <family val="1"/>
      <scheme val="major"/>
    </font>
    <font>
      <b/>
      <sz val="22"/>
      <color rgb="FFFF0000"/>
      <name val="Cambria"/>
      <family val="1"/>
      <scheme val="major"/>
    </font>
    <font>
      <b/>
      <sz val="13"/>
      <color rgb="FFFF0000"/>
      <name val="Cambria"/>
      <family val="1"/>
      <scheme val="major"/>
    </font>
    <font>
      <sz val="8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1"/>
      <color theme="4" tint="-0.249977111117893"/>
      <name val="Cambria"/>
      <family val="1"/>
      <scheme val="major"/>
    </font>
    <font>
      <b/>
      <sz val="11"/>
      <color theme="6" tint="-0.249977111117893"/>
      <name val="Cambria"/>
      <family val="1"/>
      <scheme val="major"/>
    </font>
    <font>
      <b/>
      <sz val="11"/>
      <color theme="9" tint="0.3999755851924192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rgb="FFFF66FF"/>
      <name val="Cambria"/>
      <family val="1"/>
      <scheme val="major"/>
    </font>
    <font>
      <b/>
      <sz val="11"/>
      <color theme="7" tint="0.39997558519241921"/>
      <name val="Cambria"/>
      <family val="1"/>
      <scheme val="major"/>
    </font>
    <font>
      <b/>
      <sz val="11"/>
      <color rgb="FF00B0F0"/>
      <name val="Cambria"/>
      <family val="1"/>
      <scheme val="major"/>
    </font>
    <font>
      <b/>
      <sz val="11"/>
      <color rgb="FF92D050"/>
      <name val="Cambria"/>
      <family val="1"/>
      <scheme val="major"/>
    </font>
    <font>
      <b/>
      <sz val="11"/>
      <color rgb="FF00AAE6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B2CA7C"/>
      <name val="Cambria"/>
      <family val="1"/>
      <scheme val="major"/>
    </font>
    <font>
      <b/>
      <sz val="8"/>
      <name val="Cambria"/>
      <family val="1"/>
      <scheme val="major"/>
    </font>
    <font>
      <b/>
      <i/>
      <u/>
      <sz val="13"/>
      <name val="Cambria"/>
      <family val="1"/>
      <scheme val="major"/>
    </font>
    <font>
      <b/>
      <sz val="10"/>
      <color rgb="FFFF0000"/>
      <name val="Cambria"/>
      <family val="1"/>
      <scheme val="major"/>
    </font>
    <font>
      <sz val="10"/>
      <name val="Cambria"/>
      <family val="1"/>
      <scheme val="major"/>
    </font>
    <font>
      <sz val="12"/>
      <color rgb="FFFF0000"/>
      <name val="Times New Roman"/>
      <family val="1"/>
    </font>
    <font>
      <b/>
      <sz val="12"/>
      <color rgb="FFFF0000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0065B0"/>
      <name val="Cambria"/>
      <family val="1"/>
      <scheme val="major"/>
    </font>
    <font>
      <b/>
      <sz val="10"/>
      <color rgb="FF0065B0"/>
      <name val="Cambria"/>
      <family val="1"/>
      <scheme val="major"/>
    </font>
    <font>
      <b/>
      <i/>
      <u/>
      <sz val="10"/>
      <name val="Cambria"/>
      <family val="1"/>
      <scheme val="major"/>
    </font>
    <font>
      <sz val="22"/>
      <color theme="0"/>
      <name val="Aharoni"/>
    </font>
    <font>
      <b/>
      <sz val="20"/>
      <name val="Aharoni"/>
    </font>
    <font>
      <sz val="12"/>
      <name val="Aharoni"/>
    </font>
    <font>
      <sz val="13"/>
      <color theme="0"/>
      <name val="Aharoni"/>
    </font>
    <font>
      <sz val="11"/>
      <color rgb="FFFF66FF"/>
      <name val="Times New Roman"/>
      <family val="1"/>
    </font>
    <font>
      <sz val="14"/>
      <color theme="3"/>
      <name val="Arial"/>
      <family val="2"/>
    </font>
    <font>
      <sz val="9"/>
      <color rgb="FFFF0000"/>
      <name val="Cambria"/>
      <family val="1"/>
      <scheme val="major"/>
    </font>
    <font>
      <sz val="8"/>
      <name val="Times New Roman"/>
      <family val="1"/>
    </font>
    <font>
      <sz val="11"/>
      <color rgb="FF92D050"/>
      <name val="Times New Roman"/>
      <family val="1"/>
    </font>
    <font>
      <sz val="11"/>
      <color rgb="FFFF0000"/>
      <name val="Times New Roman"/>
      <family val="1"/>
    </font>
    <font>
      <sz val="11"/>
      <color rgb="FFFFCCFF"/>
      <name val="Times New Roman"/>
      <family val="1"/>
    </font>
    <font>
      <sz val="9"/>
      <name val="Arial"/>
      <family val="2"/>
    </font>
    <font>
      <sz val="11"/>
      <name val="Times New Roman"/>
      <family val="1"/>
    </font>
    <font>
      <sz val="11"/>
      <color rgb="FFFF66FF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CA7C"/>
        <bgColor theme="4" tint="0.79998168889431442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0" fontId="10" fillId="20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" fillId="0" borderId="0"/>
  </cellStyleXfs>
  <cellXfs count="170">
    <xf numFmtId="0" fontId="0" fillId="0" borderId="0" xfId="0"/>
    <xf numFmtId="0" fontId="15" fillId="0" borderId="0" xfId="0" applyFont="1"/>
    <xf numFmtId="0" fontId="1" fillId="0" borderId="0" xfId="0" applyFont="1" applyFill="1"/>
    <xf numFmtId="0" fontId="21" fillId="0" borderId="5" xfId="0" applyFont="1" applyFill="1" applyBorder="1" applyAlignment="1">
      <alignment horizontal="center" vertical="center" wrapText="1"/>
    </xf>
    <xf numFmtId="0" fontId="21" fillId="38" borderId="6" xfId="0" applyFont="1" applyFill="1" applyBorder="1" applyAlignment="1">
      <alignment horizontal="center" vertical="center" wrapText="1"/>
    </xf>
    <xf numFmtId="0" fontId="1" fillId="0" borderId="0" xfId="37"/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6" fillId="0" borderId="0" xfId="0" applyFont="1" applyFill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  <xf numFmtId="0" fontId="30" fillId="0" borderId="8" xfId="0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wrapText="1"/>
    </xf>
    <xf numFmtId="0" fontId="48" fillId="0" borderId="0" xfId="0" applyFont="1"/>
    <xf numFmtId="0" fontId="30" fillId="0" borderId="9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wrapText="1"/>
    </xf>
    <xf numFmtId="0" fontId="49" fillId="0" borderId="0" xfId="0" applyFont="1" applyFill="1" applyAlignment="1">
      <alignment vertical="center" wrapText="1"/>
    </xf>
    <xf numFmtId="0" fontId="49" fillId="0" borderId="0" xfId="0" applyFont="1" applyAlignment="1">
      <alignment horizontal="left" vertical="center" wrapText="1"/>
    </xf>
    <xf numFmtId="0" fontId="49" fillId="0" borderId="0" xfId="0" applyFont="1" applyFill="1" applyBorder="1" applyAlignment="1">
      <alignment vertical="center" textRotation="90" wrapText="1"/>
    </xf>
    <xf numFmtId="0" fontId="49" fillId="0" borderId="0" xfId="0" applyFont="1" applyBorder="1" applyAlignment="1">
      <alignment vertical="top" textRotation="90" wrapText="1"/>
    </xf>
    <xf numFmtId="0" fontId="50" fillId="0" borderId="0" xfId="0" applyNumberFormat="1" applyFont="1" applyFill="1" applyBorder="1" applyAlignment="1">
      <alignment horizontal="center" vertical="center" textRotation="90" wrapText="1"/>
    </xf>
    <xf numFmtId="0" fontId="49" fillId="0" borderId="0" xfId="0" applyFont="1" applyAlignment="1">
      <alignment horizontal="center" vertical="center" textRotation="90" wrapText="1"/>
    </xf>
    <xf numFmtId="0" fontId="49" fillId="0" borderId="0" xfId="0" applyFont="1" applyAlignment="1">
      <alignment vertical="center" textRotation="90" wrapText="1"/>
    </xf>
    <xf numFmtId="0" fontId="50" fillId="0" borderId="8" xfId="0" applyFont="1" applyFill="1" applyBorder="1" applyAlignment="1">
      <alignment wrapText="1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164" fontId="47" fillId="0" borderId="9" xfId="0" applyNumberFormat="1" applyFont="1" applyFill="1" applyBorder="1" applyAlignment="1">
      <alignment horizontal="center" vertical="center" wrapText="1"/>
    </xf>
    <xf numFmtId="164" fontId="47" fillId="0" borderId="8" xfId="0" applyNumberFormat="1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Fill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47" fillId="0" borderId="0" xfId="0" applyFont="1" applyAlignment="1">
      <alignment horizontal="center" vertical="center" wrapText="1"/>
    </xf>
    <xf numFmtId="0" fontId="53" fillId="0" borderId="0" xfId="0" applyFont="1" applyFill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46" fillId="0" borderId="0" xfId="0" applyFont="1" applyBorder="1" applyAlignment="1">
      <alignment vertical="top" wrapText="1"/>
    </xf>
    <xf numFmtId="0" fontId="54" fillId="0" borderId="0" xfId="0" applyFont="1" applyBorder="1" applyAlignment="1">
      <alignment horizontal="center" vertical="center" wrapText="1"/>
    </xf>
    <xf numFmtId="0" fontId="57" fillId="0" borderId="0" xfId="0" applyFont="1" applyBorder="1"/>
    <xf numFmtId="0" fontId="56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32" fillId="25" borderId="0" xfId="0" applyFont="1" applyFill="1" applyAlignment="1">
      <alignment horizontal="center" vertical="center" wrapText="1"/>
    </xf>
    <xf numFmtId="0" fontId="32" fillId="24" borderId="0" xfId="0" applyFont="1" applyFill="1" applyAlignment="1">
      <alignment horizontal="center" vertical="center" wrapText="1"/>
    </xf>
    <xf numFmtId="0" fontId="32" fillId="26" borderId="0" xfId="0" applyFont="1" applyFill="1" applyAlignment="1">
      <alignment horizontal="center" vertical="center" wrapText="1"/>
    </xf>
    <xf numFmtId="0" fontId="32" fillId="22" borderId="0" xfId="0" applyFont="1" applyFill="1" applyAlignment="1">
      <alignment horizontal="center" vertical="center" wrapText="1"/>
    </xf>
    <xf numFmtId="0" fontId="32" fillId="2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49" fillId="0" borderId="9" xfId="0" applyNumberFormat="1" applyFont="1" applyFill="1" applyBorder="1" applyAlignment="1">
      <alignment vertical="center" textRotation="90" wrapText="1"/>
    </xf>
    <xf numFmtId="0" fontId="33" fillId="28" borderId="0" xfId="0" applyFont="1" applyFill="1" applyAlignment="1">
      <alignment vertical="center" wrapText="1"/>
    </xf>
    <xf numFmtId="0" fontId="30" fillId="0" borderId="17" xfId="0" applyNumberFormat="1" applyFont="1" applyFill="1" applyBorder="1" applyAlignment="1">
      <alignment horizontal="center" vertical="center" wrapText="1"/>
    </xf>
    <xf numFmtId="0" fontId="61" fillId="0" borderId="16" xfId="0" applyNumberFormat="1" applyFont="1" applyFill="1" applyBorder="1" applyAlignment="1">
      <alignment horizontal="center" vertical="center"/>
    </xf>
    <xf numFmtId="0" fontId="14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49" fontId="16" fillId="0" borderId="0" xfId="0" applyNumberFormat="1" applyFont="1" applyFill="1" applyAlignment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8" fillId="29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34" borderId="0" xfId="0" applyFont="1" applyFill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165" fontId="13" fillId="0" borderId="0" xfId="0" applyNumberFormat="1" applyFont="1" applyProtection="1">
      <protection hidden="1"/>
    </xf>
    <xf numFmtId="165" fontId="16" fillId="0" borderId="0" xfId="0" applyNumberFormat="1" applyFont="1" applyProtection="1">
      <protection hidden="1"/>
    </xf>
    <xf numFmtId="165" fontId="13" fillId="0" borderId="0" xfId="0" quotePrefix="1" applyNumberFormat="1" applyFont="1" applyProtection="1">
      <protection hidden="1"/>
    </xf>
    <xf numFmtId="0" fontId="16" fillId="0" borderId="0" xfId="0" applyFont="1" applyFill="1" applyAlignment="1" applyProtection="1">
      <protection hidden="1"/>
    </xf>
    <xf numFmtId="165" fontId="16" fillId="0" borderId="0" xfId="0" applyNumberFormat="1" applyFont="1" applyFill="1" applyProtection="1">
      <protection hidden="1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22" borderId="0" xfId="0" applyFont="1" applyFill="1" applyProtection="1">
      <protection hidden="1"/>
    </xf>
    <xf numFmtId="0" fontId="14" fillId="25" borderId="0" xfId="0" applyFont="1" applyFill="1" applyProtection="1">
      <protection hidden="1"/>
    </xf>
    <xf numFmtId="0" fontId="14" fillId="37" borderId="0" xfId="0" applyFont="1" applyFill="1" applyAlignment="1" applyProtection="1">
      <protection hidden="1"/>
    </xf>
    <xf numFmtId="0" fontId="14" fillId="0" borderId="0" xfId="0" applyFont="1" applyAlignment="1" applyProtection="1">
      <protection hidden="1"/>
    </xf>
    <xf numFmtId="0" fontId="14" fillId="30" borderId="0" xfId="0" applyFont="1" applyFill="1" applyProtection="1">
      <protection hidden="1"/>
    </xf>
    <xf numFmtId="0" fontId="14" fillId="33" borderId="0" xfId="0" applyFont="1" applyFill="1" applyProtection="1">
      <protection hidden="1"/>
    </xf>
    <xf numFmtId="0" fontId="14" fillId="36" borderId="0" xfId="0" applyFont="1" applyFill="1" applyProtection="1">
      <protection hidden="1"/>
    </xf>
    <xf numFmtId="0" fontId="14" fillId="31" borderId="0" xfId="0" applyFont="1" applyFill="1" applyProtection="1">
      <protection hidden="1"/>
    </xf>
    <xf numFmtId="0" fontId="14" fillId="32" borderId="0" xfId="0" applyFont="1" applyFill="1" applyProtection="1">
      <protection hidden="1"/>
    </xf>
    <xf numFmtId="0" fontId="16" fillId="0" borderId="0" xfId="0" applyFont="1" applyAlignment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Fill="1" applyProtection="1">
      <protection hidden="1"/>
    </xf>
    <xf numFmtId="0" fontId="59" fillId="0" borderId="0" xfId="0" applyFont="1" applyAlignment="1" applyProtection="1">
      <alignment horizontal="left" vertical="center" wrapText="1"/>
      <protection hidden="1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63" fillId="26" borderId="0" xfId="0" applyFont="1" applyFill="1" applyAlignment="1" applyProtection="1">
      <alignment horizontal="left" vertical="center" wrapText="1"/>
      <protection hidden="1"/>
    </xf>
    <xf numFmtId="0" fontId="20" fillId="27" borderId="8" xfId="0" applyFont="1" applyFill="1" applyBorder="1" applyAlignment="1" applyProtection="1">
      <alignment horizontal="center" vertical="center" wrapText="1"/>
      <protection locked="0"/>
    </xf>
    <xf numFmtId="0" fontId="64" fillId="0" borderId="0" xfId="0" applyFont="1" applyAlignment="1" applyProtection="1">
      <alignment horizontal="left" vertical="center" wrapText="1"/>
      <protection hidden="1"/>
    </xf>
    <xf numFmtId="0" fontId="20" fillId="40" borderId="0" xfId="0" applyFont="1" applyFill="1" applyAlignment="1" applyProtection="1">
      <alignment horizontal="left" vertical="center" wrapText="1"/>
      <protection hidden="1"/>
    </xf>
    <xf numFmtId="0" fontId="16" fillId="0" borderId="0" xfId="0" quotePrefix="1" applyFont="1" applyAlignment="1" applyProtection="1">
      <alignment vertical="center"/>
      <protection hidden="1"/>
    </xf>
    <xf numFmtId="0" fontId="16" fillId="0" borderId="0" xfId="0" quotePrefix="1" applyFont="1" applyProtection="1">
      <protection hidden="1"/>
    </xf>
    <xf numFmtId="165" fontId="16" fillId="41" borderId="0" xfId="0" applyNumberFormat="1" applyFont="1" applyFill="1" applyProtection="1">
      <protection hidden="1"/>
    </xf>
    <xf numFmtId="165" fontId="13" fillId="41" borderId="0" xfId="0" applyNumberFormat="1" applyFont="1" applyFill="1" applyProtection="1">
      <protection hidden="1"/>
    </xf>
    <xf numFmtId="0" fontId="65" fillId="26" borderId="0" xfId="0" applyFont="1" applyFill="1" applyAlignment="1" applyProtection="1">
      <alignment horizontal="left" vertical="center" wrapText="1"/>
      <protection hidden="1"/>
    </xf>
    <xf numFmtId="0" fontId="66" fillId="0" borderId="0" xfId="0" applyFont="1" applyFill="1" applyProtection="1">
      <protection hidden="1"/>
    </xf>
    <xf numFmtId="0" fontId="66" fillId="22" borderId="0" xfId="0" applyFont="1" applyFill="1" applyProtection="1">
      <protection hidden="1"/>
    </xf>
    <xf numFmtId="0" fontId="66" fillId="0" borderId="0" xfId="0" applyFont="1" applyProtection="1">
      <protection hidden="1"/>
    </xf>
    <xf numFmtId="0" fontId="66" fillId="31" borderId="0" xfId="0" applyFont="1" applyFill="1" applyProtection="1">
      <protection hidden="1"/>
    </xf>
    <xf numFmtId="0" fontId="66" fillId="0" borderId="0" xfId="0" applyFont="1" applyAlignment="1" applyProtection="1">
      <alignment vertical="center"/>
      <protection hidden="1"/>
    </xf>
    <xf numFmtId="0" fontId="66" fillId="33" borderId="0" xfId="0" applyFont="1" applyFill="1" applyProtection="1">
      <protection hidden="1"/>
    </xf>
    <xf numFmtId="0" fontId="66" fillId="25" borderId="0" xfId="0" applyFont="1" applyFill="1" applyProtection="1">
      <protection hidden="1"/>
    </xf>
    <xf numFmtId="0" fontId="66" fillId="30" borderId="0" xfId="0" applyFont="1" applyFill="1" applyProtection="1">
      <protection hidden="1"/>
    </xf>
    <xf numFmtId="0" fontId="66" fillId="32" borderId="0" xfId="0" applyFont="1" applyFill="1" applyProtection="1">
      <protection hidden="1"/>
    </xf>
    <xf numFmtId="49" fontId="66" fillId="0" borderId="0" xfId="0" applyNumberFormat="1" applyFont="1" applyFill="1" applyAlignment="1" applyProtection="1">
      <alignment vertical="center"/>
      <protection hidden="1"/>
    </xf>
    <xf numFmtId="0" fontId="66" fillId="34" borderId="0" xfId="0" applyFont="1" applyFill="1" applyProtection="1">
      <protection hidden="1"/>
    </xf>
    <xf numFmtId="0" fontId="66" fillId="0" borderId="0" xfId="0" applyFont="1" applyFill="1" applyAlignment="1" applyProtection="1">
      <alignment vertical="center"/>
      <protection hidden="1"/>
    </xf>
    <xf numFmtId="165" fontId="13" fillId="41" borderId="0" xfId="0" quotePrefix="1" applyNumberFormat="1" applyFont="1" applyFill="1" applyProtection="1">
      <protection hidden="1"/>
    </xf>
    <xf numFmtId="0" fontId="67" fillId="22" borderId="0" xfId="0" applyFont="1" applyFill="1" applyAlignment="1" applyProtection="1">
      <alignment horizontal="left" vertical="center" wrapText="1"/>
      <protection hidden="1"/>
    </xf>
    <xf numFmtId="0" fontId="68" fillId="0" borderId="0" xfId="0" applyFont="1" applyAlignment="1" applyProtection="1">
      <alignment horizontal="left" vertical="center" wrapText="1"/>
      <protection hidden="1"/>
    </xf>
    <xf numFmtId="0" fontId="55" fillId="36" borderId="0" xfId="0" applyFont="1" applyFill="1" applyBorder="1" applyAlignment="1" applyProtection="1">
      <alignment vertical="center" wrapText="1"/>
      <protection locked="0"/>
    </xf>
    <xf numFmtId="0" fontId="55" fillId="0" borderId="0" xfId="0" applyFont="1" applyFill="1" applyBorder="1" applyAlignment="1" applyProtection="1">
      <alignment vertical="center" wrapText="1"/>
      <protection locked="0"/>
    </xf>
    <xf numFmtId="164" fontId="47" fillId="0" borderId="19" xfId="0" applyNumberFormat="1" applyFont="1" applyFill="1" applyBorder="1" applyAlignment="1">
      <alignment horizontal="center" vertical="center" wrapText="1"/>
    </xf>
    <xf numFmtId="164" fontId="47" fillId="0" borderId="12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165" fontId="16" fillId="27" borderId="0" xfId="0" applyNumberFormat="1" applyFont="1" applyFill="1" applyProtection="1">
      <protection hidden="1"/>
    </xf>
    <xf numFmtId="165" fontId="13" fillId="42" borderId="0" xfId="0" applyNumberFormat="1" applyFont="1" applyFill="1" applyProtection="1">
      <protection hidden="1"/>
    </xf>
    <xf numFmtId="0" fontId="21" fillId="0" borderId="7" xfId="0" applyFont="1" applyFill="1" applyBorder="1" applyAlignment="1">
      <alignment horizontal="center" vertical="center" wrapText="1"/>
    </xf>
    <xf numFmtId="0" fontId="13" fillId="41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0" borderId="0" xfId="0" quotePrefix="1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quotePrefix="1" applyFont="1" applyProtection="1">
      <protection hidden="1"/>
    </xf>
    <xf numFmtId="0" fontId="13" fillId="41" borderId="0" xfId="0" quotePrefix="1" applyFont="1" applyFill="1" applyProtection="1">
      <protection hidden="1"/>
    </xf>
    <xf numFmtId="0" fontId="13" fillId="41" borderId="0" xfId="0" quotePrefix="1" applyFont="1" applyFill="1" applyAlignment="1" applyProtection="1">
      <alignment vertical="center"/>
      <protection hidden="1"/>
    </xf>
    <xf numFmtId="0" fontId="62" fillId="0" borderId="0" xfId="0" applyFont="1" applyProtection="1">
      <protection hidden="1"/>
    </xf>
    <xf numFmtId="165" fontId="13" fillId="0" borderId="0" xfId="0" applyNumberFormat="1" applyFont="1" applyFill="1" applyProtection="1">
      <protection hidden="1"/>
    </xf>
    <xf numFmtId="0" fontId="62" fillId="41" borderId="0" xfId="0" applyFont="1" applyFill="1" applyProtection="1">
      <protection hidden="1"/>
    </xf>
    <xf numFmtId="0" fontId="55" fillId="36" borderId="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>
      <alignment horizontal="center" vertical="center" wrapText="1"/>
    </xf>
    <xf numFmtId="49" fontId="58" fillId="36" borderId="13" xfId="0" applyNumberFormat="1" applyFont="1" applyFill="1" applyBorder="1" applyAlignment="1">
      <alignment horizontal="center" vertical="center" wrapText="1"/>
    </xf>
    <xf numFmtId="49" fontId="58" fillId="36" borderId="0" xfId="0" applyNumberFormat="1" applyFont="1" applyFill="1" applyBorder="1" applyAlignment="1">
      <alignment horizontal="center" vertical="center" wrapText="1"/>
    </xf>
    <xf numFmtId="49" fontId="58" fillId="36" borderId="14" xfId="0" applyNumberFormat="1" applyFont="1" applyFill="1" applyBorder="1" applyAlignment="1">
      <alignment horizontal="center" vertical="center" wrapText="1"/>
    </xf>
    <xf numFmtId="49" fontId="58" fillId="39" borderId="13" xfId="0" applyNumberFormat="1" applyFont="1" applyFill="1" applyBorder="1" applyAlignment="1">
      <alignment horizontal="center" vertical="center" wrapText="1"/>
    </xf>
    <xf numFmtId="49" fontId="58" fillId="39" borderId="0" xfId="0" applyNumberFormat="1" applyFont="1" applyFill="1" applyBorder="1" applyAlignment="1">
      <alignment horizontal="center" vertical="center" wrapText="1"/>
    </xf>
    <xf numFmtId="49" fontId="58" fillId="39" borderId="14" xfId="0" applyNumberFormat="1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4" fillId="27" borderId="0" xfId="0" applyFont="1" applyFill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/>
      <protection hidden="1"/>
    </xf>
    <xf numFmtId="0" fontId="60" fillId="0" borderId="0" xfId="0" applyFont="1" applyAlignment="1" applyProtection="1">
      <alignment horizontal="center" vertical="center" wrapText="1"/>
      <protection hidden="1"/>
    </xf>
    <xf numFmtId="0" fontId="66" fillId="35" borderId="0" xfId="0" applyFont="1" applyFill="1" applyAlignment="1" applyProtection="1">
      <alignment horizontal="center" vertical="center"/>
      <protection hidden="1"/>
    </xf>
    <xf numFmtId="166" fontId="17" fillId="29" borderId="0" xfId="0" applyNumberFormat="1" applyFont="1" applyFill="1" applyAlignment="1" applyProtection="1">
      <alignment horizontal="center" vertical="center"/>
      <protection hidden="1"/>
    </xf>
  </cellXfs>
  <cellStyles count="38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Normal 2" xfId="36" xr:uid="{00000000-0005-0000-0000-00001F000000}"/>
    <cellStyle name="Normal 3" xfId="34" xr:uid="{00000000-0005-0000-0000-000020000000}"/>
    <cellStyle name="Normal 4" xfId="37" xr:uid="{00000000-0005-0000-0000-000021000000}"/>
    <cellStyle name="Pourcentage 2" xfId="35" xr:uid="{00000000-0005-0000-0000-000022000000}"/>
    <cellStyle name="Sortie" xfId="31" builtinId="21" customBuiltin="1"/>
    <cellStyle name="Texte explicatif" xfId="32" builtinId="53" customBuiltin="1"/>
    <cellStyle name="Total" xfId="33" builtinId="25" customBuiltin="1"/>
  </cellStyles>
  <dxfs count="125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66FF"/>
        <name val="Times New Roman"/>
        <scheme val="none"/>
      </font>
      <alignment horizontal="left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protection locked="1" hidden="1"/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9C0006"/>
      </font>
    </dxf>
    <dxf>
      <font>
        <b/>
        <i val="0"/>
        <color theme="9" tint="-0.24994659260841701"/>
      </font>
    </dxf>
    <dxf>
      <font>
        <color rgb="FF9C0006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ill>
        <patternFill patternType="lightGrid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9C0006"/>
      </font>
    </dxf>
    <dxf>
      <font>
        <b/>
        <i val="0"/>
        <color theme="9" tint="-0.24994659260841701"/>
      </font>
    </dxf>
    <dxf>
      <font>
        <color rgb="FF9C0006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00"/>
      </font>
    </dxf>
    <dxf>
      <font>
        <color rgb="FFFF0000"/>
      </font>
    </dxf>
    <dxf>
      <fill>
        <patternFill patternType="lightGrid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1"/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theme="0"/>
      </font>
      <fill>
        <patternFill>
          <bgColor theme="8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b val="0"/>
        <i val="0"/>
        <color rgb="FFFF0000"/>
      </font>
    </dxf>
    <dxf>
      <font>
        <b val="0"/>
        <i val="0"/>
        <color rgb="FF00B050"/>
      </font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1" tint="0.34998626667073579"/>
      </font>
      <fill>
        <patternFill>
          <bgColor rgb="FFFFCCFF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00B050"/>
      </font>
    </dxf>
    <dxf>
      <font>
        <b val="0"/>
        <i val="0"/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FF00FF"/>
      </font>
      <fill>
        <patternFill patternType="none">
          <bgColor auto="1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737DC"/>
      </font>
      <fill>
        <patternFill patternType="gray0625">
          <fgColor theme="0" tint="-0.2499465926084170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AAE6"/>
      </font>
      <fill>
        <gradientFill degree="90">
          <stop position="0">
            <color rgb="FFB2CA7C"/>
          </stop>
          <stop position="1">
            <color rgb="FF00B0F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B2CA7C"/>
      </font>
      <fill>
        <gradientFill degree="90">
          <stop position="0">
            <color rgb="FF00B0F0"/>
          </stop>
          <stop position="1">
            <color rgb="FFB2CA7C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auto="1"/>
      </font>
      <fill>
        <patternFill patternType="solid"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theme="6" tint="-0.24994659260841701"/>
      </font>
      <fill>
        <patternFill>
          <bgColor theme="6" tint="0.39994506668294322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00B050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4" tint="0.79998168889431442"/>
        </patternFill>
      </fill>
    </dxf>
    <dxf>
      <font>
        <color auto="1"/>
      </font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ont>
        <color rgb="FF00B0F0"/>
      </font>
      <fill>
        <patternFill>
          <bgColor rgb="FF00B0F0"/>
        </patternFill>
      </fill>
    </dxf>
    <dxf>
      <font>
        <b/>
        <i val="0"/>
        <color rgb="FF00B0F0"/>
      </font>
      <fill>
        <patternFill patternType="none">
          <bgColor auto="1"/>
        </patternFill>
      </fill>
    </dxf>
    <dxf>
      <font>
        <color rgb="FFF84EE0"/>
      </font>
      <fill>
        <patternFill patternType="none">
          <bgColor auto="1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rgb="FFFF00FF"/>
      </font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b val="0"/>
        <i val="0"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AAE6"/>
      </font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737DC"/>
      </font>
    </dxf>
    <dxf>
      <font>
        <color rgb="FFFFFF00"/>
      </font>
      <fill>
        <patternFill>
          <bgColor rgb="FFFFFF00"/>
        </patternFill>
      </fill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  <color rgb="FFA5A5A5"/>
      <color rgb="FFFFCCFF"/>
      <color rgb="FFFF0000"/>
      <color rgb="FFB2CA7C"/>
      <color rgb="FFF737DC"/>
      <color rgb="FFFF66FF"/>
      <color rgb="FF9933FF"/>
      <color rgb="FFFFFF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4.png"/><Relationship Id="rId3" Type="http://schemas.openxmlformats.org/officeDocument/2006/relationships/image" Target="../media/image9.png"/><Relationship Id="rId7" Type="http://schemas.openxmlformats.org/officeDocument/2006/relationships/image" Target="../media/image2.png"/><Relationship Id="rId12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6.jpeg"/><Relationship Id="rId5" Type="http://schemas.openxmlformats.org/officeDocument/2006/relationships/image" Target="../media/image11.png"/><Relationship Id="rId10" Type="http://schemas.openxmlformats.org/officeDocument/2006/relationships/image" Target="../media/image15.png"/><Relationship Id="rId4" Type="http://schemas.openxmlformats.org/officeDocument/2006/relationships/image" Target="../media/image10.png"/><Relationship Id="rId9" Type="http://schemas.openxmlformats.org/officeDocument/2006/relationships/image" Target="../media/image14.jpeg"/><Relationship Id="rId14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43049</xdr:colOff>
      <xdr:row>0</xdr:row>
      <xdr:rowOff>49288</xdr:rowOff>
    </xdr:from>
    <xdr:to>
      <xdr:col>61</xdr:col>
      <xdr:colOff>49638</xdr:colOff>
      <xdr:row>1</xdr:row>
      <xdr:rowOff>259443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21404449" y="49288"/>
          <a:ext cx="888019" cy="8197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0</xdr:colOff>
      <xdr:row>35</xdr:row>
      <xdr:rowOff>142875</xdr:rowOff>
    </xdr:from>
    <xdr:to>
      <xdr:col>30</xdr:col>
      <xdr:colOff>0</xdr:colOff>
      <xdr:row>35</xdr:row>
      <xdr:rowOff>144278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5801975" y="16268700"/>
          <a:ext cx="962025" cy="1403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1143000</xdr:colOff>
      <xdr:row>35</xdr:row>
      <xdr:rowOff>128587</xdr:rowOff>
    </xdr:from>
    <xdr:to>
      <xdr:col>38</xdr:col>
      <xdr:colOff>2381</xdr:colOff>
      <xdr:row>35</xdr:row>
      <xdr:rowOff>129991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0440650" y="16254412"/>
          <a:ext cx="973931" cy="1404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50</xdr:col>
      <xdr:colOff>130629</xdr:colOff>
      <xdr:row>0</xdr:row>
      <xdr:rowOff>73138</xdr:rowOff>
    </xdr:from>
    <xdr:to>
      <xdr:col>51</xdr:col>
      <xdr:colOff>678713</xdr:colOff>
      <xdr:row>1</xdr:row>
      <xdr:rowOff>217715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67929" y="73138"/>
          <a:ext cx="751284" cy="754177"/>
        </a:xfrm>
        <a:prstGeom prst="rect">
          <a:avLst/>
        </a:prstGeom>
      </xdr:spPr>
    </xdr:pic>
    <xdr:clientData/>
  </xdr:twoCellAnchor>
  <xdr:twoCellAnchor editAs="oneCell">
    <xdr:from>
      <xdr:col>46</xdr:col>
      <xdr:colOff>101600</xdr:colOff>
      <xdr:row>0</xdr:row>
      <xdr:rowOff>80433</xdr:rowOff>
    </xdr:from>
    <xdr:to>
      <xdr:col>47</xdr:col>
      <xdr:colOff>698013</xdr:colOff>
      <xdr:row>1</xdr:row>
      <xdr:rowOff>233362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4700" y="80433"/>
          <a:ext cx="799614" cy="762529"/>
        </a:xfrm>
        <a:prstGeom prst="rect">
          <a:avLst/>
        </a:prstGeom>
      </xdr:spPr>
    </xdr:pic>
    <xdr:clientData/>
  </xdr:twoCellAnchor>
  <xdr:twoCellAnchor editAs="oneCell">
    <xdr:from>
      <xdr:col>0</xdr:col>
      <xdr:colOff>480785</xdr:colOff>
      <xdr:row>0</xdr:row>
      <xdr:rowOff>42333</xdr:rowOff>
    </xdr:from>
    <xdr:to>
      <xdr:col>10</xdr:col>
      <xdr:colOff>56757</xdr:colOff>
      <xdr:row>1</xdr:row>
      <xdr:rowOff>238430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0785" y="42333"/>
          <a:ext cx="2433365" cy="8099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240815</xdr:colOff>
      <xdr:row>0</xdr:row>
      <xdr:rowOff>0</xdr:rowOff>
    </xdr:from>
    <xdr:to>
      <xdr:col>53</xdr:col>
      <xdr:colOff>237325</xdr:colOff>
      <xdr:row>3</xdr:row>
      <xdr:rowOff>19658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442" y="0"/>
          <a:ext cx="581113" cy="548825"/>
        </a:xfrm>
        <a:prstGeom prst="rect">
          <a:avLst/>
        </a:prstGeom>
      </xdr:spPr>
    </xdr:pic>
    <xdr:clientData/>
  </xdr:twoCellAnchor>
  <xdr:twoCellAnchor editAs="oneCell">
    <xdr:from>
      <xdr:col>31</xdr:col>
      <xdr:colOff>10079</xdr:colOff>
      <xdr:row>0</xdr:row>
      <xdr:rowOff>0</xdr:rowOff>
    </xdr:from>
    <xdr:to>
      <xdr:col>33</xdr:col>
      <xdr:colOff>2297</xdr:colOff>
      <xdr:row>3</xdr:row>
      <xdr:rowOff>26143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74" y="0"/>
          <a:ext cx="576821" cy="5553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190500</xdr:rowOff>
    </xdr:from>
    <xdr:to>
      <xdr:col>1</xdr:col>
      <xdr:colOff>746475</xdr:colOff>
      <xdr:row>2</xdr:row>
      <xdr:rowOff>36570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90500"/>
          <a:ext cx="749650" cy="239770"/>
        </a:xfrm>
        <a:prstGeom prst="rect">
          <a:avLst/>
        </a:prstGeom>
      </xdr:spPr>
    </xdr:pic>
    <xdr:clientData/>
  </xdr:twoCellAnchor>
  <xdr:twoCellAnchor editAs="oneCell">
    <xdr:from>
      <xdr:col>1</xdr:col>
      <xdr:colOff>1095374</xdr:colOff>
      <xdr:row>1</xdr:row>
      <xdr:rowOff>17321</xdr:rowOff>
    </xdr:from>
    <xdr:to>
      <xdr:col>2</xdr:col>
      <xdr:colOff>918046</xdr:colOff>
      <xdr:row>2</xdr:row>
      <xdr:rowOff>182724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4999" y="217346"/>
          <a:ext cx="1079972" cy="365428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</xdr:row>
      <xdr:rowOff>9534</xdr:rowOff>
    </xdr:from>
    <xdr:to>
      <xdr:col>3</xdr:col>
      <xdr:colOff>794100</xdr:colOff>
      <xdr:row>6</xdr:row>
      <xdr:rowOff>50757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5500" y="796934"/>
          <a:ext cx="756000" cy="43492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0</xdr:row>
      <xdr:rowOff>159684</xdr:rowOff>
    </xdr:from>
    <xdr:to>
      <xdr:col>4</xdr:col>
      <xdr:colOff>631</xdr:colOff>
      <xdr:row>3</xdr:row>
      <xdr:rowOff>37026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55975" y="159684"/>
          <a:ext cx="784856" cy="467892"/>
        </a:xfrm>
        <a:prstGeom prst="rect">
          <a:avLst/>
        </a:prstGeom>
      </xdr:spPr>
    </xdr:pic>
    <xdr:clientData/>
  </xdr:twoCellAnchor>
  <xdr:twoCellAnchor editAs="oneCell">
    <xdr:from>
      <xdr:col>1</xdr:col>
      <xdr:colOff>1228725</xdr:colOff>
      <xdr:row>6</xdr:row>
      <xdr:rowOff>3375</xdr:rowOff>
    </xdr:from>
    <xdr:to>
      <xdr:col>2</xdr:col>
      <xdr:colOff>439425</xdr:colOff>
      <xdr:row>8</xdr:row>
      <xdr:rowOff>131658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8350" y="1203525"/>
          <a:ext cx="468000" cy="528333"/>
        </a:xfrm>
        <a:prstGeom prst="rect">
          <a:avLst/>
        </a:prstGeom>
      </xdr:spPr>
    </xdr:pic>
    <xdr:clientData/>
  </xdr:twoCellAnchor>
  <xdr:twoCellAnchor editAs="oneCell">
    <xdr:from>
      <xdr:col>1</xdr:col>
      <xdr:colOff>1104900</xdr:colOff>
      <xdr:row>10</xdr:row>
      <xdr:rowOff>95250</xdr:rowOff>
    </xdr:from>
    <xdr:to>
      <xdr:col>2</xdr:col>
      <xdr:colOff>561975</xdr:colOff>
      <xdr:row>12</xdr:row>
      <xdr:rowOff>180976</xdr:rowOff>
    </xdr:to>
    <xdr:pic>
      <xdr:nvPicPr>
        <xdr:cNvPr id="7" name="Image 6" descr="HEEC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2095500"/>
          <a:ext cx="714375" cy="485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</xdr:row>
      <xdr:rowOff>66675</xdr:rowOff>
    </xdr:from>
    <xdr:to>
      <xdr:col>1</xdr:col>
      <xdr:colOff>682811</xdr:colOff>
      <xdr:row>6</xdr:row>
      <xdr:rowOff>149411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2800" y="657225"/>
          <a:ext cx="682811" cy="673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981541</xdr:colOff>
      <xdr:row>5</xdr:row>
      <xdr:rowOff>99865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70100" y="590550"/>
          <a:ext cx="981541" cy="493565"/>
        </a:xfrm>
        <a:prstGeom prst="rect">
          <a:avLst/>
        </a:prstGeom>
      </xdr:spPr>
    </xdr:pic>
    <xdr:clientData/>
  </xdr:twoCellAnchor>
  <xdr:twoCellAnchor editAs="oneCell">
    <xdr:from>
      <xdr:col>1</xdr:col>
      <xdr:colOff>64316</xdr:colOff>
      <xdr:row>11</xdr:row>
      <xdr:rowOff>121491</xdr:rowOff>
    </xdr:from>
    <xdr:to>
      <xdr:col>1</xdr:col>
      <xdr:colOff>643090</xdr:colOff>
      <xdr:row>14</xdr:row>
      <xdr:rowOff>102054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116" y="2286841"/>
          <a:ext cx="578774" cy="571113"/>
        </a:xfrm>
        <a:prstGeom prst="rect">
          <a:avLst/>
        </a:prstGeom>
      </xdr:spPr>
    </xdr:pic>
    <xdr:clientData/>
  </xdr:twoCellAnchor>
  <xdr:twoCellAnchor editAs="oneCell">
    <xdr:from>
      <xdr:col>3</xdr:col>
      <xdr:colOff>73090</xdr:colOff>
      <xdr:row>12</xdr:row>
      <xdr:rowOff>15550</xdr:rowOff>
    </xdr:from>
    <xdr:to>
      <xdr:col>3</xdr:col>
      <xdr:colOff>742950</xdr:colOff>
      <xdr:row>15</xdr:row>
      <xdr:rowOff>92149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140" y="2377750"/>
          <a:ext cx="669860" cy="667149"/>
        </a:xfrm>
        <a:prstGeom prst="rect">
          <a:avLst/>
        </a:prstGeom>
      </xdr:spPr>
    </xdr:pic>
    <xdr:clientData/>
  </xdr:twoCellAnchor>
  <xdr:twoCellAnchor editAs="oneCell">
    <xdr:from>
      <xdr:col>0</xdr:col>
      <xdr:colOff>787406</xdr:colOff>
      <xdr:row>7</xdr:row>
      <xdr:rowOff>190500</xdr:rowOff>
    </xdr:from>
    <xdr:to>
      <xdr:col>1</xdr:col>
      <xdr:colOff>696662</xdr:colOff>
      <xdr:row>10</xdr:row>
      <xdr:rowOff>67950</xdr:rowOff>
    </xdr:to>
    <xdr:pic>
      <xdr:nvPicPr>
        <xdr:cNvPr id="15" name="Image 14" descr="C:\Users\P00000~1\AppData\Local\Temp\IFRIA RESEAU Occitanie_filiere alim quadri.jp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406" y="1568450"/>
          <a:ext cx="722056" cy="468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25400</xdr:colOff>
      <xdr:row>6</xdr:row>
      <xdr:rowOff>168275</xdr:rowOff>
    </xdr:from>
    <xdr:to>
      <xdr:col>4</xdr:col>
      <xdr:colOff>15389</xdr:colOff>
      <xdr:row>10</xdr:row>
      <xdr:rowOff>134937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9625" y="1368425"/>
          <a:ext cx="799614" cy="766762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107951</xdr:colOff>
      <xdr:row>16</xdr:row>
      <xdr:rowOff>143632</xdr:rowOff>
    </xdr:from>
    <xdr:to>
      <xdr:col>2</xdr:col>
      <xdr:colOff>444501</xdr:colOff>
      <xdr:row>20</xdr:row>
      <xdr:rowOff>155579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7951" y="3293232"/>
          <a:ext cx="2400300" cy="799347"/>
        </a:xfrm>
        <a:prstGeom prst="rect">
          <a:avLst/>
        </a:prstGeom>
      </xdr:spPr>
    </xdr:pic>
    <xdr:clientData/>
  </xdr:twoCellAnchor>
  <xdr:twoCellAnchor editAs="oneCell">
    <xdr:from>
      <xdr:col>2</xdr:col>
      <xdr:colOff>1085850</xdr:colOff>
      <xdr:row>17</xdr:row>
      <xdr:rowOff>76200</xdr:rowOff>
    </xdr:from>
    <xdr:to>
      <xdr:col>4</xdr:col>
      <xdr:colOff>707570</xdr:colOff>
      <xdr:row>20</xdr:row>
      <xdr:rowOff>84758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225" r="5831" b="23474"/>
        <a:stretch/>
      </xdr:blipFill>
      <xdr:spPr>
        <a:xfrm>
          <a:off x="3152775" y="3476625"/>
          <a:ext cx="1688645" cy="608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kno/AppData/Local/Microsoft/Windows/INetCache/Content.Outlook/LWBU1B68/Logos_CALENDRIER%20UNIVERSITAIRE%20CFA%202018-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MA"/>
      <sheetName val="CFA ENSUP LR"/>
      <sheetName val="liste"/>
      <sheetName val="Feuil1"/>
      <sheetName val="logos"/>
      <sheetName val="Logos_CALENDRIER UNIVERSITAIRE "/>
    </sheetNames>
    <sheetDataSet>
      <sheetData sheetId="0" refreshError="1"/>
      <sheetData sheetId="1"/>
      <sheetData sheetId="2">
        <row r="2">
          <cell r="A2" t="str">
            <v>Aid Al Adha</v>
          </cell>
          <cell r="F2" t="str">
            <v>DU Anglais des Affaires</v>
          </cell>
        </row>
        <row r="3">
          <cell r="A3" t="str">
            <v>Aid Mawlid Ennabawi</v>
          </cell>
          <cell r="F3" t="str">
            <v>DU Administrateur de Mutuelle</v>
          </cell>
        </row>
        <row r="4">
          <cell r="A4" t="str">
            <v>Armistice 18</v>
          </cell>
          <cell r="F4" t="str">
            <v>DU Bachelor in Administration</v>
          </cell>
        </row>
        <row r="5">
          <cell r="A5" t="str">
            <v>Ascension</v>
          </cell>
          <cell r="F5" t="str">
            <v>DU Communiquer et Manager en Conscience</v>
          </cell>
        </row>
        <row r="6">
          <cell r="A6" t="str">
            <v>Assomption</v>
          </cell>
          <cell r="F6" t="str">
            <v>DU Création et maintenance de sites internet</v>
          </cell>
        </row>
        <row r="7">
          <cell r="A7" t="str">
            <v>Cours</v>
          </cell>
          <cell r="F7" t="str">
            <v>DU Executive Doctorate in Business Administration</v>
          </cell>
        </row>
        <row r="8">
          <cell r="A8" t="str">
            <v>Cours IAE</v>
          </cell>
          <cell r="F8" t="str">
            <v>DU Executive Doctorate in Business Administration Strategic Management Accounting's Research and Technologies</v>
          </cell>
        </row>
        <row r="9">
          <cell r="A9" t="str">
            <v>Cours Matin</v>
          </cell>
          <cell r="F9" t="str">
            <v>DU Executive Master in Business Administration</v>
          </cell>
        </row>
        <row r="10">
          <cell r="A10" t="str">
            <v>Cours Matin Entr AM</v>
          </cell>
          <cell r="F10" t="str">
            <v>DU EMBA Innovations et Management des Organisations de Santé</v>
          </cell>
        </row>
        <row r="11">
          <cell r="A11" t="str">
            <v>Cours v</v>
          </cell>
          <cell r="F11" t="str">
            <v>DU Executive MBA - Stratégie de croissance des PME</v>
          </cell>
        </row>
        <row r="12">
          <cell r="A12" t="str">
            <v>Début CM</v>
          </cell>
          <cell r="F12" t="str">
            <v>DU Ethique et Management en Santé</v>
          </cell>
        </row>
        <row r="13">
          <cell r="A13" t="str">
            <v>Début Ramadan</v>
          </cell>
          <cell r="F13" t="str">
            <v>DU Gestionnaire de Parcours en Santé</v>
          </cell>
        </row>
        <row r="14">
          <cell r="A14" t="str">
            <v>Début TD</v>
          </cell>
          <cell r="F14" t="str">
            <v>DU Management des Affaires</v>
          </cell>
        </row>
        <row r="15">
          <cell r="A15" t="str">
            <v>Délibération 1,5</v>
          </cell>
          <cell r="F15" t="str">
            <v>DU MBA</v>
          </cell>
        </row>
        <row r="16">
          <cell r="A16" t="str">
            <v>Délibération S1</v>
          </cell>
          <cell r="F16" t="str">
            <v>DU Management du Développement Durable en Santé</v>
          </cell>
        </row>
        <row r="17">
          <cell r="A17" t="str">
            <v>Délibération S1 S1</v>
          </cell>
          <cell r="F17" t="str">
            <v>DU Management en Imagerie Médicale Libérale</v>
          </cell>
        </row>
        <row r="18">
          <cell r="A18" t="str">
            <v>Délibération S1 S2</v>
          </cell>
          <cell r="F18" t="str">
            <v>DU Pratique de la paye et du social en PME</v>
          </cell>
        </row>
        <row r="19">
          <cell r="A19" t="str">
            <v>Délibération S2</v>
          </cell>
          <cell r="F19" t="str">
            <v>DU Pratique du tutorat en Formation à Distance</v>
          </cell>
        </row>
        <row r="20">
          <cell r="A20" t="str">
            <v>Délibération S2 S1</v>
          </cell>
          <cell r="F20" t="str">
            <v>DU Préparation à la certification des compétences en anglais des affaires</v>
          </cell>
        </row>
        <row r="21">
          <cell r="A21" t="str">
            <v>Délibération S2 S2</v>
          </cell>
          <cell r="F21" t="str">
            <v>DUCG 1° année - Diplôme Universitaire en Comptabilité et Gestion</v>
          </cell>
        </row>
        <row r="22">
          <cell r="A22" t="str">
            <v>Délibérations</v>
          </cell>
          <cell r="F22" t="str">
            <v>DUCG 2° année - Diplôme Universitaire en Comptabilité et Gestion</v>
          </cell>
        </row>
        <row r="23">
          <cell r="A23" t="str">
            <v>Du anglais</v>
          </cell>
          <cell r="F23" t="str">
            <v>DUCG 3° année - Diplôme Universitaire en Comptabilité et Gestion</v>
          </cell>
        </row>
        <row r="24">
          <cell r="A24" t="str">
            <v>Ecrits examens nationaux</v>
          </cell>
          <cell r="F24" t="str">
            <v>DUSCG 1° année - Diplôme Universitaire Supérieur en Comptabilité et Gestion</v>
          </cell>
        </row>
        <row r="25">
          <cell r="A25" t="str">
            <v>Entr MA cours AM</v>
          </cell>
          <cell r="F25" t="str">
            <v>DUSCG 2° année - Diplôme Universitaire Supérieur en Comptabilité et Gestion</v>
          </cell>
        </row>
        <row r="26">
          <cell r="A26" t="str">
            <v>Entreprise</v>
          </cell>
          <cell r="F26" t="str">
            <v>DUSCG 3° année - Diplôme Universitaire Supérieur en Comptabilité et Gestion</v>
          </cell>
        </row>
        <row r="27">
          <cell r="A27" t="str">
            <v>Entreprise b</v>
          </cell>
          <cell r="F27" t="str">
            <v>Licence - Année 1 - Mention Administration et Sociale</v>
          </cell>
        </row>
        <row r="28">
          <cell r="A28" t="str">
            <v>Etranger</v>
          </cell>
          <cell r="F28" t="str">
            <v>Licence - Année 1 - Mention Gestion</v>
          </cell>
        </row>
        <row r="29">
          <cell r="A29" t="str">
            <v>Evaluation</v>
          </cell>
          <cell r="F29" t="str">
            <v>Licence - Année 1 - Mention Gestion - e-learning et blended</v>
          </cell>
        </row>
        <row r="30">
          <cell r="A30" t="str">
            <v>Exam nationaux</v>
          </cell>
          <cell r="F30" t="str">
            <v>Licence - Année 2 - Mention Administration et Sociale</v>
          </cell>
        </row>
        <row r="31">
          <cell r="A31" t="str">
            <v>Exam nationaux pas de date</v>
          </cell>
          <cell r="F31" t="str">
            <v>Licence - Année 2 - Mention Gestion</v>
          </cell>
        </row>
        <row r="32">
          <cell r="A32" t="str">
            <v>Examens</v>
          </cell>
          <cell r="F32" t="str">
            <v>Licence - Année 2 - Mention Gestion - e-learning et blended</v>
          </cell>
        </row>
        <row r="33">
          <cell r="A33" t="str">
            <v>Examens J</v>
          </cell>
          <cell r="F33" t="str">
            <v>Licence - Année 3 - Mention Administration et Sociale - Parcours Administration et Gestion des Entreprises</v>
          </cell>
        </row>
        <row r="34">
          <cell r="A34" t="str">
            <v>Examens S1 Ses1</v>
          </cell>
          <cell r="F34" t="str">
            <v>Licence - Année 3 - Mention Administration et Sociale - Parcours Administration et Gestion Publique</v>
          </cell>
        </row>
        <row r="35">
          <cell r="A35" t="str">
            <v>Examens S1 Ses2</v>
          </cell>
          <cell r="F35" t="str">
            <v>Licence - Année 3 - Mention Gestion - Parcours Comptabilité Finance</v>
          </cell>
        </row>
        <row r="36">
          <cell r="A36" t="str">
            <v>Examens S2 Ses1</v>
          </cell>
          <cell r="F36" t="str">
            <v>Licence - Année 3 - Mention Gestion - Parcours Commerce Vente dans les Industries Agroalimentaires</v>
          </cell>
        </row>
        <row r="37">
          <cell r="A37" t="str">
            <v>Examens S2 Ses2</v>
          </cell>
          <cell r="F37" t="str">
            <v>Licence - Année 3 - Mention Gestion - Parcours International Management</v>
          </cell>
        </row>
        <row r="38">
          <cell r="A38" t="str">
            <v>Fermeture</v>
          </cell>
          <cell r="F38" t="str">
            <v>Licence - Année 3 - Mention Gestion - Parcours Management Hôtellerie-tourisme</v>
          </cell>
        </row>
        <row r="39">
          <cell r="A39" t="str">
            <v>Fête de l'indépendance</v>
          </cell>
          <cell r="F39" t="str">
            <v>Licence - Année 3 - Mention Gestion - Parcours Management Hôtellerie-Tourisme - e-learning AUF</v>
          </cell>
        </row>
        <row r="40">
          <cell r="A40" t="str">
            <v>Fête du travail</v>
          </cell>
          <cell r="F40" t="str">
            <v>Licence - Année 3 - Mention Gestion - Parcours Management Hôtellerie-Tourisme - Blended Learning</v>
          </cell>
        </row>
        <row r="41">
          <cell r="A41" t="str">
            <v>Fête nationale</v>
          </cell>
          <cell r="F41" t="str">
            <v>Licence - Année 3 - Mention Gestion - Parcours Hôtellerie Tourisme - e-learning CNED</v>
          </cell>
        </row>
        <row r="42">
          <cell r="A42" t="str">
            <v>Gala MOMA</v>
          </cell>
          <cell r="F42" t="str">
            <v>Licence - Année 3 - Mention Gestion - Parcours Management Stratégie</v>
          </cell>
        </row>
        <row r="43">
          <cell r="A43" t="str">
            <v>Jour appui</v>
          </cell>
          <cell r="F43" t="str">
            <v>Licence - Année 3 - Mention Gestion - Parcours Marketing et vente</v>
          </cell>
        </row>
        <row r="44">
          <cell r="A44" t="str">
            <v>Jour de l'an</v>
          </cell>
          <cell r="F44" t="str">
            <v>Licence - Année 3 - Mention Gestion - Parcours Marketing Vente - e-learning AUF</v>
          </cell>
        </row>
        <row r="45">
          <cell r="A45" t="str">
            <v>JPO</v>
          </cell>
          <cell r="F45" t="str">
            <v>Licence - Année 3 - Mention Gestion - Parcours Marketing Vente - Blended Learning</v>
          </cell>
        </row>
        <row r="46">
          <cell r="A46" t="str">
            <v>Lundi de Pâques</v>
          </cell>
          <cell r="F46" t="str">
            <v>Licence - Année 3 - Mention Gestion - Parcours Marketing Vente - e-learning CNED</v>
          </cell>
        </row>
        <row r="47">
          <cell r="A47" t="str">
            <v>Lundi de Pentecôte</v>
          </cell>
          <cell r="F47" t="str">
            <v>Licence Professionnelle - Assistant Comptable</v>
          </cell>
        </row>
        <row r="48">
          <cell r="A48" t="str">
            <v>Marche verte</v>
          </cell>
          <cell r="F48" t="str">
            <v>Licence Professionnelle - Création et Reprise d'Entreprise</v>
          </cell>
        </row>
        <row r="49">
          <cell r="A49" t="str">
            <v>Mise à niveau</v>
          </cell>
          <cell r="F49" t="str">
            <v>Licence Professionnelle - Management et Gestion de Rayon</v>
          </cell>
        </row>
        <row r="50">
          <cell r="A50" t="str">
            <v>MOMA Run</v>
          </cell>
          <cell r="F50" t="str">
            <v>Licence Professionnelle - Gestion de la Paie et du Social</v>
          </cell>
        </row>
        <row r="51">
          <cell r="A51" t="str">
            <v>Noël</v>
          </cell>
          <cell r="F51" t="str">
            <v>Licence Professionnelle - Management des TPE/PME</v>
          </cell>
        </row>
        <row r="52">
          <cell r="A52" t="str">
            <v>Note mémoire</v>
          </cell>
          <cell r="F52" t="str">
            <v>Licence Professionnelle - Management des Unités de Restauration</v>
          </cell>
        </row>
        <row r="53">
          <cell r="A53" t="str">
            <v>Notes rapport</v>
          </cell>
          <cell r="F53" t="str">
            <v>Licence Professionnelle - Responsable Commercial Vins et Réseaux de Distribution</v>
          </cell>
        </row>
        <row r="54">
          <cell r="A54" t="str">
            <v>Nouvel an grégorien</v>
          </cell>
          <cell r="F54" t="str">
            <v>Master - Année 1 - Mention Contrôle de Gestion et Audit Organisationnel - Parcours Audit et Contrôle Interne</v>
          </cell>
        </row>
        <row r="55">
          <cell r="A55" t="str">
            <v>Nouvel an hégirien</v>
          </cell>
          <cell r="F55" t="str">
            <v>Master - Année 1 - Mention Entrepreneuriat et management de projets - Parcours Accompagnement Entrepreneurial</v>
          </cell>
        </row>
        <row r="56">
          <cell r="A56" t="str">
            <v>Oraux examens nationaux</v>
          </cell>
          <cell r="F56" t="str">
            <v>Master - Année 1 - Mention CCA - Parcours Comptabilité, Contrôle, Audit</v>
          </cell>
        </row>
        <row r="57">
          <cell r="A57" t="str">
            <v>Pâques</v>
          </cell>
          <cell r="F57" t="str">
            <v>Master - Année 1 - Mention Contrôle de Gestion et Audit Organisationnel - Parcours Contrôle de Gestion et Systèmes d'Information Décisionnels</v>
          </cell>
        </row>
        <row r="58">
          <cell r="A58" t="str">
            <v>Pentecôte</v>
          </cell>
          <cell r="F58" t="str">
            <v>Master - Année 1 - Mention Management Stratégique - Parcours Consultant en Management, Organisation, Stratégie</v>
          </cell>
        </row>
        <row r="59">
          <cell r="A59" t="str">
            <v>PPP</v>
          </cell>
          <cell r="F59" t="str">
            <v>Master - Année 1 - Mention Marketing Vente - Parcours Commerce des Vins</v>
          </cell>
        </row>
        <row r="60">
          <cell r="A60" t="str">
            <v>Pré Rentrée</v>
          </cell>
          <cell r="F60" t="str">
            <v>Master - Année 1 - Mention Marketing Vente - Parcours Commerce Vente dans les Industries Agro Alimentaires</v>
          </cell>
        </row>
        <row r="61">
          <cell r="A61" t="str">
            <v>Pré-requis</v>
          </cell>
          <cell r="F61" t="str">
            <v>Master - Année 1 - Mention Finance - Parcours Finance</v>
          </cell>
        </row>
        <row r="62">
          <cell r="A62" t="str">
            <v>Projet Tutoré</v>
          </cell>
          <cell r="F62" t="str">
            <v>Master - Année 1 - Mention Gestion de Patrimoine - Parcours Gestion de Patrimoine</v>
          </cell>
        </row>
        <row r="63">
          <cell r="A63" t="str">
            <v>Recrutement</v>
          </cell>
          <cell r="F63" t="str">
            <v>Master - Année 1 - Mention Marketing Vente - Parcours Marketing Communication Etudes</v>
          </cell>
        </row>
        <row r="64">
          <cell r="A64" t="str">
            <v>Regroupement</v>
          </cell>
          <cell r="F64" t="str">
            <v>Master - Année 1 - Mention Marketing Vente - Parcours Marketing et CRM</v>
          </cell>
        </row>
        <row r="65">
          <cell r="A65" t="str">
            <v>Remise mémoire</v>
          </cell>
          <cell r="F65" t="str">
            <v>Master - Année 1 - Mention Marketing Vente - Parcours Marketing et Direction d'Equipes Commerciales</v>
          </cell>
        </row>
        <row r="66">
          <cell r="A66" t="str">
            <v>Remise note CC</v>
          </cell>
          <cell r="F66" t="str">
            <v>Master - Année 1 - Mention Marketing Vente - Parcours Marketing et Direction d'Equipes Commerciales vente - e-learning AUF</v>
          </cell>
        </row>
        <row r="67">
          <cell r="A67" t="str">
            <v>Remise rapport</v>
          </cell>
          <cell r="F67" t="str">
            <v>Master - Année 1 - Mention Marketing Vente - Parcours Marketing et Direction d'Equipes Commerciales - e-learning CNED</v>
          </cell>
        </row>
        <row r="68">
          <cell r="A68" t="str">
            <v>Rentrée</v>
          </cell>
          <cell r="F68" t="str">
            <v>Master - Année 1 - Mention Marketing Vente - Parcours Marketing et Direction d'Equipes Commerciales - Blended Learning ESG</v>
          </cell>
        </row>
        <row r="69">
          <cell r="A69" t="str">
            <v>Retour copies</v>
          </cell>
          <cell r="F69" t="str">
            <v>Master - Année 1 - Mention Management - Parcours Management Hôtellerie Tourisme</v>
          </cell>
        </row>
        <row r="70">
          <cell r="A70" t="str">
            <v>Révision interne</v>
          </cell>
          <cell r="F70" t="str">
            <v>Master - Année 1 - Mention Management des PME-PMI - Parcours Management International des PME</v>
          </cell>
        </row>
        <row r="71">
          <cell r="A71" t="str">
            <v>Révisions</v>
          </cell>
          <cell r="F71" t="str">
            <v>Master - Année 1 - Mention Marketing Vente - Parcours Marketing Innovation et Territoires</v>
          </cell>
        </row>
        <row r="72">
          <cell r="A72" t="str">
            <v>Révisions R</v>
          </cell>
          <cell r="F72" t="str">
            <v>Master - Année 1 - Mention Marketing Vente - Parcours Marketing Médias et Communication</v>
          </cell>
        </row>
        <row r="73">
          <cell r="A73" t="str">
            <v>Révisions S1 Ses1</v>
          </cell>
          <cell r="F73" t="str">
            <v>Master - Année 1 - Mention Management - Parcours Management des Organisations et Développement Responsable</v>
          </cell>
        </row>
        <row r="74">
          <cell r="A74" t="str">
            <v>Révisions S1 Ses2</v>
          </cell>
          <cell r="F74" t="str">
            <v>Master 1 - Année 1 - Mention Management Public - Parcours Management Public</v>
          </cell>
        </row>
        <row r="75">
          <cell r="A75" t="str">
            <v>Révisions S2 Ses1</v>
          </cell>
          <cell r="F75" t="str">
            <v>Master - Année 1 - Mention Entrepreneuriat et management de projets - Parcours Management de Projets pour la PME</v>
          </cell>
        </row>
        <row r="76">
          <cell r="A76" t="str">
            <v>Révisions S2 Ses2</v>
          </cell>
          <cell r="F76" t="str">
            <v>Master - Année 1 - Mention Management Stratégique - Parcours Management Stratégique de la Distribution</v>
          </cell>
        </row>
        <row r="77">
          <cell r="A77" t="str">
            <v>Salon Etudiant</v>
          </cell>
          <cell r="F77" t="str">
            <v>Master - Année 1 - Mention Marketing Vente - Parcours Marketing du Sport et des Loisirs</v>
          </cell>
        </row>
        <row r="78">
          <cell r="A78" t="str">
            <v>Session 1</v>
          </cell>
          <cell r="F78" t="str">
            <v>Master - Année 1 - Mention Management Stratégique - Parcours Management Stratégique des Organisations de Santé</v>
          </cell>
        </row>
        <row r="79">
          <cell r="A79" t="str">
            <v>Session 2</v>
          </cell>
          <cell r="F79" t="str">
            <v>Master - Année 1 - Mention Management des PME-PMI - Parcours Transmission et Développement des PME</v>
          </cell>
        </row>
        <row r="80">
          <cell r="A80" t="str">
            <v>Soutenance</v>
          </cell>
          <cell r="F80" t="str">
            <v>Master - Année 2 - Mention Contrôle de Gestion et Audit Organisationnel - Parcours Audit et Contrôle Interne</v>
          </cell>
        </row>
        <row r="81">
          <cell r="A81" t="str">
            <v>Soutenance Client</v>
          </cell>
          <cell r="F81" t="str">
            <v>Master - Année 2 - Mention Entrepreneuriat et management de projets - Parcours Accompagnement Entrepreneurial</v>
          </cell>
        </row>
        <row r="82">
          <cell r="A82" t="str">
            <v>Soutenance ENIGMA</v>
          </cell>
          <cell r="F82" t="str">
            <v>Master - Année 2 - Mention CCA - Parcours Comptabilité, contrôle, audit</v>
          </cell>
        </row>
        <row r="83">
          <cell r="A83" t="str">
            <v>Stage</v>
          </cell>
          <cell r="F83" t="str">
            <v>Master - Année 2 - Mention Contrôle de Gestion et Audit Organisationnel - Parcours Contrôle de Gestion et Systèmes d'Information Décisionnels</v>
          </cell>
        </row>
        <row r="84">
          <cell r="A84" t="str">
            <v>Stage Proclamation</v>
          </cell>
          <cell r="F84" t="str">
            <v>Master - Année 2 - Mention Contrôle de Gestion et Audit Organisationnel - Parcours Contrôle de Gestion HEEC</v>
          </cell>
        </row>
        <row r="85">
          <cell r="A85" t="str">
            <v>stage v</v>
          </cell>
          <cell r="F85" t="str">
            <v>Master - Année 2 - Mention Management Stratégique - Parcours Consultant en Management, organisation, stratégie</v>
          </cell>
        </row>
        <row r="86">
          <cell r="A86" t="str">
            <v>Suspension de cours</v>
          </cell>
          <cell r="F86" t="str">
            <v>Master - Année 2 - Mention Marketing Vente - Parcours Commerce des Vins</v>
          </cell>
        </row>
        <row r="87">
          <cell r="A87" t="str">
            <v>Toussaint</v>
          </cell>
          <cell r="F87" t="str">
            <v>Master - Année 2 - Mention Marketing Vente - Parcours Commerce Vente dans les Industries Agro Alimentaires</v>
          </cell>
        </row>
        <row r="88">
          <cell r="A88" t="str">
            <v>vac</v>
          </cell>
          <cell r="F88" t="str">
            <v>Master - Année 2 - Mention Marketing Vente - Parcours Data Mining et Relation Client</v>
          </cell>
        </row>
        <row r="89">
          <cell r="A89" t="str">
            <v>Vacances</v>
          </cell>
          <cell r="F89" t="str">
            <v>Master 2 - Année 2 - Mention Management Public - Parcours Management des Espaces Littoraux et Marins</v>
          </cell>
        </row>
        <row r="90">
          <cell r="A90" t="str">
            <v>Victoire 1945</v>
          </cell>
          <cell r="F90" t="str">
            <v>Master - Année 2 - Mention Management - Parcours Executive Management hôtellerie tourisme</v>
          </cell>
        </row>
        <row r="91">
          <cell r="F91" t="str">
            <v>Master - Année 2 - Mention Finance - Parcours Finance</v>
          </cell>
        </row>
        <row r="92">
          <cell r="F92" t="str">
            <v>Master - Année 2 - Mention Gestion de Patrimoine - Parcours Gestion de Patrimoine</v>
          </cell>
        </row>
        <row r="93">
          <cell r="F93" t="str">
            <v>Master - Année 2 - Mention Marketing Vente - Parcours Management des Equipes Commerciales</v>
          </cell>
        </row>
        <row r="94">
          <cell r="F94" t="str">
            <v>Master - Année 2 - Mention Marketing Vente - Parcours Management des Equipes Commerciales - blended learning ESG</v>
          </cell>
        </row>
        <row r="95">
          <cell r="F95" t="str">
            <v>Master - Année 2 - Mention Marketing Vente - Parcours Management des Equipes Commerciales - e-learning AUF</v>
          </cell>
        </row>
        <row r="96">
          <cell r="F96" t="str">
            <v>Master - Année 2 - Mention Marketing Vente - Parcours Management des Equipes Commerciales - e-learning CNED</v>
          </cell>
        </row>
        <row r="97">
          <cell r="F97" t="str">
            <v>Master - Année 2 - Mention Management - Parcours Management hôtellerie tourisme</v>
          </cell>
        </row>
        <row r="98">
          <cell r="F98" t="str">
            <v>Master - Année 2 - Mention Management des PME-PMI - Parcours Management International des PME</v>
          </cell>
        </row>
        <row r="99">
          <cell r="F99" t="str">
            <v>Master - Année 2 - Mention Marketing Vente - Parcours Marketing Innovation et Territoires</v>
          </cell>
        </row>
        <row r="100">
          <cell r="F100" t="str">
            <v>Master - Année 2 - Mention Marketing Vente - Parcours Marketing Médias et Communication</v>
          </cell>
        </row>
        <row r="101">
          <cell r="F101" t="str">
            <v>Master - Année 2 - Mention Management - Parcours Management des Organisations et Développement Responsable</v>
          </cell>
        </row>
        <row r="102">
          <cell r="F102" t="str">
            <v>Master - Année 2 - Mention Entrepreneuriat et management de projets - Parcours Management de Projets pour la PME/PMI</v>
          </cell>
        </row>
        <row r="103">
          <cell r="F103" t="str">
            <v>Master 2 - Année 2 - Mention Management Public - Parcours Management Public Territorial</v>
          </cell>
        </row>
        <row r="104">
          <cell r="F104" t="str">
            <v>Master - Année 2 - Mention Management Stratégique - Parcours Management Stratégique de la Distribution</v>
          </cell>
        </row>
        <row r="105">
          <cell r="F105" t="str">
            <v>Master - Année 2 - Mention Management Stratégique - Parcours Management Stratégique des Organisations de Santé</v>
          </cell>
        </row>
        <row r="106">
          <cell r="F106" t="str">
            <v>Master - Année 2 - Mention Marketing Vente - Parcours Marketing Stratégique des Produits et des Marques</v>
          </cell>
        </row>
        <row r="107">
          <cell r="F107" t="str">
            <v>Master - Année 2 - Mention Marketing Vente - Parcours Management Stratégique des Produits et des Marques - HEEC</v>
          </cell>
        </row>
        <row r="108">
          <cell r="F108" t="str">
            <v>Master - Année 2 - Mention Management - Parcours Recherche et Etudes en Management</v>
          </cell>
        </row>
        <row r="109">
          <cell r="F109" t="str">
            <v>Master - Année 2 - Mention Management des PME-PMI - Parcours Transmission et Développement des PME</v>
          </cell>
        </row>
        <row r="110">
          <cell r="F110" t="str">
            <v>Master - Année 2 - Mention Marketing Vente - Parcours Marketing du Sport et des Loisirs</v>
          </cell>
        </row>
      </sheetData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au36" displayName="Tableau36" ref="AG88:AG96" totalsRowShown="0" headerRowDxfId="167" dataDxfId="166">
  <autoFilter ref="AG88:AG96" xr:uid="{00000000-0009-0000-0100-000005000000}"/>
  <tableColumns count="1">
    <tableColumn id="1" xr3:uid="{00000000-0010-0000-0000-000001000000}" name="Colonne1" dataDxfId="16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1:C118" totalsRowShown="0" headerRowDxfId="10" dataDxfId="9">
  <autoFilter ref="A1:C118" xr:uid="{00000000-0009-0000-0100-000001000000}"/>
  <sortState ref="A2:C115">
    <sortCondition ref="A1:A115"/>
  </sortState>
  <tableColumns count="3">
    <tableColumn id="1" xr3:uid="{00000000-0010-0000-0100-000001000000}" name="CONTENU LISTE DEROULANTE" dataDxfId="8"/>
    <tableColumn id="2" xr3:uid="{00000000-0010-0000-0100-000002000000}" name="DETAIL" dataDxfId="7"/>
    <tableColumn id="3" xr3:uid="{00000000-0010-0000-0100-000003000000}" name="CODE CALENDAR CFA" dataDxfId="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au33" displayName="Tableau33" ref="A1:A120" totalsRowShown="0" headerRowDxfId="5" dataDxfId="3" headerRowBorderDxfId="4" tableBorderDxfId="2" totalsRowBorderDxfId="1">
  <autoFilter ref="A1:A120" xr:uid="{00000000-0009-0000-0100-000002000000}"/>
  <sortState ref="A2:A118">
    <sortCondition ref="A1:A118"/>
  </sortState>
  <tableColumns count="1">
    <tableColumn id="1" xr3:uid="{00000000-0010-0000-0200-000001000000}" name="PARCOUR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  <pageSetUpPr fitToPage="1"/>
  </sheetPr>
  <dimension ref="A1:BK39"/>
  <sheetViews>
    <sheetView showGridLines="0" tabSelected="1" topLeftCell="E1" zoomScale="70" zoomScaleNormal="70" zoomScalePageLayoutView="70" workbookViewId="0">
      <pane ySplit="3" topLeftCell="A4" activePane="bottomLeft" state="frozen"/>
      <selection activeCell="X10" sqref="X10"/>
      <selection pane="bottomLeft" activeCell="AY12" sqref="AY12"/>
    </sheetView>
  </sheetViews>
  <sheetFormatPr baseColWidth="10" defaultColWidth="11" defaultRowHeight="15.75" x14ac:dyDescent="0.25"/>
  <cols>
    <col min="1" max="1" width="6.75" style="1" hidden="1" customWidth="1"/>
    <col min="2" max="2" width="6.5" hidden="1" customWidth="1"/>
    <col min="3" max="3" width="2.625" style="22" hidden="1" customWidth="1"/>
    <col min="4" max="4" width="15.125" hidden="1" customWidth="1"/>
    <col min="5" max="5" width="6.75" style="1" customWidth="1"/>
    <col min="6" max="6" width="6.25" hidden="1" customWidth="1"/>
    <col min="7" max="7" width="2.625" style="22" customWidth="1"/>
    <col min="8" max="8" width="15.125" customWidth="1"/>
    <col min="9" max="9" width="6.75" style="1" bestFit="1" customWidth="1"/>
    <col min="10" max="10" width="6.625" hidden="1" customWidth="1"/>
    <col min="11" max="11" width="2.75" style="22" customWidth="1"/>
    <col min="12" max="12" width="15.125" customWidth="1"/>
    <col min="13" max="13" width="6.5" style="1" customWidth="1"/>
    <col min="14" max="14" width="6.5" hidden="1" customWidth="1"/>
    <col min="15" max="15" width="2.75" style="22" customWidth="1"/>
    <col min="16" max="16" width="15.125" customWidth="1"/>
    <col min="17" max="17" width="6.5" style="1" customWidth="1"/>
    <col min="18" max="18" width="6.5" hidden="1" customWidth="1"/>
    <col min="19" max="19" width="2.75" style="22" customWidth="1"/>
    <col min="20" max="20" width="15.125" customWidth="1"/>
    <col min="21" max="21" width="6.5" style="1" customWidth="1"/>
    <col min="22" max="22" width="6.5" hidden="1" customWidth="1"/>
    <col min="23" max="23" width="2.75" style="22" customWidth="1"/>
    <col min="24" max="24" width="15.125" customWidth="1"/>
    <col min="25" max="25" width="6.5" style="1" customWidth="1"/>
    <col min="26" max="26" width="6.5" hidden="1" customWidth="1"/>
    <col min="27" max="27" width="2.75" style="22" customWidth="1"/>
    <col min="28" max="28" width="15.125" customWidth="1"/>
    <col min="29" max="29" width="6.5" style="1" customWidth="1"/>
    <col min="30" max="30" width="6.5" hidden="1" customWidth="1"/>
    <col min="31" max="31" width="2.75" style="22" customWidth="1"/>
    <col min="32" max="32" width="15.125" customWidth="1"/>
    <col min="33" max="33" width="6.5" style="1" customWidth="1"/>
    <col min="34" max="34" width="6.5" hidden="1" customWidth="1"/>
    <col min="35" max="35" width="2.75" style="22" customWidth="1"/>
    <col min="36" max="36" width="15.125" customWidth="1"/>
    <col min="37" max="37" width="6.5" style="1" customWidth="1"/>
    <col min="38" max="38" width="6.5" hidden="1" customWidth="1"/>
    <col min="39" max="39" width="2.75" style="22" customWidth="1"/>
    <col min="40" max="40" width="15.125" customWidth="1"/>
    <col min="41" max="41" width="6.5" style="1" customWidth="1"/>
    <col min="42" max="42" width="6.625" hidden="1" customWidth="1"/>
    <col min="43" max="43" width="2.625" style="22" customWidth="1"/>
    <col min="44" max="44" width="15.125" customWidth="1"/>
    <col min="45" max="45" width="6.5" style="1" customWidth="1"/>
    <col min="46" max="46" width="6.5" hidden="1" customWidth="1"/>
    <col min="47" max="47" width="2.75" style="22" customWidth="1"/>
    <col min="48" max="48" width="15.125" customWidth="1"/>
    <col min="49" max="49" width="6.5" style="1" customWidth="1"/>
    <col min="50" max="50" width="7.25" hidden="1" customWidth="1"/>
    <col min="51" max="51" width="2.75" style="22" customWidth="1"/>
    <col min="52" max="52" width="15.125" customWidth="1"/>
    <col min="53" max="53" width="6.125" style="1" hidden="1" customWidth="1"/>
    <col min="54" max="54" width="6.5" hidden="1" customWidth="1"/>
    <col min="55" max="55" width="2.75" style="22" hidden="1" customWidth="1"/>
    <col min="56" max="56" width="15.125" hidden="1" customWidth="1"/>
    <col min="57" max="57" width="6.125" style="1" hidden="1" customWidth="1"/>
    <col min="58" max="58" width="6.5" hidden="1" customWidth="1"/>
    <col min="59" max="59" width="2.75" style="22" hidden="1" customWidth="1"/>
    <col min="60" max="60" width="15.125" hidden="1" customWidth="1"/>
  </cols>
  <sheetData>
    <row r="1" spans="1:63" ht="48" customHeight="1" x14ac:dyDescent="0.25">
      <c r="A1" s="37"/>
      <c r="B1" s="6"/>
      <c r="C1" s="26"/>
      <c r="D1" s="7"/>
      <c r="E1" s="42"/>
      <c r="F1" s="6"/>
      <c r="G1" s="26"/>
      <c r="H1" s="8"/>
      <c r="I1" s="45"/>
      <c r="J1" s="9"/>
      <c r="K1" s="26"/>
      <c r="M1" s="127"/>
      <c r="N1" s="127"/>
      <c r="O1" s="127"/>
      <c r="P1" s="127"/>
      <c r="Q1" s="127"/>
      <c r="R1" s="126"/>
      <c r="S1" s="146" t="s">
        <v>260</v>
      </c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9"/>
      <c r="AQ1" s="31"/>
      <c r="AR1" s="7"/>
      <c r="AS1" s="45"/>
      <c r="AT1" s="6"/>
      <c r="AU1" s="31"/>
      <c r="AV1" s="7"/>
      <c r="AW1" s="45"/>
      <c r="AX1" s="6"/>
      <c r="AY1" s="31"/>
      <c r="AZ1" s="7"/>
      <c r="BA1" s="45"/>
      <c r="BB1" s="6"/>
      <c r="BC1" s="31"/>
      <c r="BD1" s="7"/>
      <c r="BE1" s="45"/>
      <c r="BF1" s="6"/>
      <c r="BG1" s="31"/>
      <c r="BH1" s="7"/>
    </row>
    <row r="2" spans="1:63" ht="25.5" customHeight="1" x14ac:dyDescent="0.25">
      <c r="A2" s="38"/>
      <c r="B2" s="10"/>
      <c r="C2" s="27"/>
      <c r="D2" s="11"/>
      <c r="E2" s="43"/>
      <c r="F2" s="10"/>
      <c r="G2" s="27"/>
      <c r="H2" s="11"/>
      <c r="I2" s="46"/>
      <c r="J2" s="10"/>
      <c r="K2" s="28"/>
      <c r="L2" s="11"/>
      <c r="M2" s="38"/>
      <c r="N2" s="10"/>
      <c r="O2" s="154" t="s">
        <v>40</v>
      </c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50"/>
      <c r="AC2" s="147" t="s">
        <v>277</v>
      </c>
      <c r="AD2" s="147"/>
      <c r="AE2" s="147"/>
      <c r="AF2" s="147"/>
      <c r="AG2" s="147"/>
      <c r="AH2" s="147"/>
      <c r="AI2" s="147"/>
      <c r="AJ2" s="147"/>
      <c r="AK2" s="47"/>
      <c r="AL2" s="13"/>
      <c r="AM2" s="32"/>
      <c r="AN2" s="14"/>
      <c r="AO2" s="46"/>
      <c r="AP2" s="10"/>
      <c r="AQ2" s="35"/>
      <c r="AR2" s="11"/>
      <c r="AS2" s="46"/>
      <c r="AT2" s="10"/>
      <c r="AU2" s="35"/>
      <c r="AV2" s="11"/>
      <c r="AW2" s="46"/>
      <c r="AX2" s="10"/>
      <c r="AY2" s="35"/>
      <c r="AZ2" s="11"/>
      <c r="BA2" s="46"/>
      <c r="BB2" s="10"/>
      <c r="BC2" s="35"/>
      <c r="BD2" s="11"/>
      <c r="BE2" s="46"/>
      <c r="BF2" s="10"/>
      <c r="BG2" s="35"/>
      <c r="BH2" s="11"/>
    </row>
    <row r="3" spans="1:63" s="49" customFormat="1" ht="23.25" customHeight="1" x14ac:dyDescent="0.25">
      <c r="A3" s="148" t="s">
        <v>15</v>
      </c>
      <c r="B3" s="149"/>
      <c r="C3" s="149"/>
      <c r="D3" s="150"/>
      <c r="E3" s="148" t="s">
        <v>6</v>
      </c>
      <c r="F3" s="149"/>
      <c r="G3" s="149"/>
      <c r="H3" s="150"/>
      <c r="I3" s="148" t="s">
        <v>21</v>
      </c>
      <c r="J3" s="149"/>
      <c r="K3" s="149"/>
      <c r="L3" s="150"/>
      <c r="M3" s="148" t="s">
        <v>22</v>
      </c>
      <c r="N3" s="149"/>
      <c r="O3" s="149"/>
      <c r="P3" s="150"/>
      <c r="Q3" s="148" t="s">
        <v>23</v>
      </c>
      <c r="R3" s="149"/>
      <c r="S3" s="149"/>
      <c r="T3" s="150"/>
      <c r="U3" s="151" t="s">
        <v>24</v>
      </c>
      <c r="V3" s="152"/>
      <c r="W3" s="152"/>
      <c r="X3" s="153"/>
      <c r="Y3" s="151" t="s">
        <v>16</v>
      </c>
      <c r="Z3" s="152"/>
      <c r="AA3" s="152"/>
      <c r="AB3" s="153"/>
      <c r="AC3" s="151" t="s">
        <v>17</v>
      </c>
      <c r="AD3" s="152"/>
      <c r="AE3" s="152"/>
      <c r="AF3" s="153"/>
      <c r="AG3" s="151" t="s">
        <v>18</v>
      </c>
      <c r="AH3" s="152"/>
      <c r="AI3" s="152"/>
      <c r="AJ3" s="153"/>
      <c r="AK3" s="151" t="s">
        <v>19</v>
      </c>
      <c r="AL3" s="152"/>
      <c r="AM3" s="152"/>
      <c r="AN3" s="153"/>
      <c r="AO3" s="151" t="s">
        <v>20</v>
      </c>
      <c r="AP3" s="152"/>
      <c r="AQ3" s="152"/>
      <c r="AR3" s="153"/>
      <c r="AS3" s="151" t="s">
        <v>12</v>
      </c>
      <c r="AT3" s="152"/>
      <c r="AU3" s="152"/>
      <c r="AV3" s="153"/>
      <c r="AW3" s="151" t="s">
        <v>15</v>
      </c>
      <c r="AX3" s="152"/>
      <c r="AY3" s="152"/>
      <c r="AZ3" s="153"/>
      <c r="BA3" s="151" t="s">
        <v>6</v>
      </c>
      <c r="BB3" s="152"/>
      <c r="BC3" s="152"/>
      <c r="BD3" s="153"/>
      <c r="BE3" s="151" t="s">
        <v>21</v>
      </c>
      <c r="BF3" s="152"/>
      <c r="BG3" s="152"/>
      <c r="BH3" s="153"/>
    </row>
    <row r="4" spans="1:63" s="2" customFormat="1" ht="37.5" customHeight="1" x14ac:dyDescent="0.25">
      <c r="A4" s="40">
        <f>DATE(2025,8,1)</f>
        <v>45870</v>
      </c>
      <c r="B4" s="63" t="str">
        <f>TEXT((A4),"jjjj")</f>
        <v>vendredi</v>
      </c>
      <c r="C4" s="64">
        <f>WEEKNUM(A4,21)</f>
        <v>31</v>
      </c>
      <c r="D4" s="25"/>
      <c r="E4" s="39">
        <f>A34+1</f>
        <v>45901</v>
      </c>
      <c r="F4" s="23" t="str">
        <f>TEXT((E4),"jjjj")</f>
        <v>lundi</v>
      </c>
      <c r="G4" s="64">
        <f>WEEKNUM(E4,21)</f>
        <v>36</v>
      </c>
      <c r="H4" s="25"/>
      <c r="I4" s="39">
        <f>E33+1</f>
        <v>45931</v>
      </c>
      <c r="J4" s="23" t="str">
        <f>TEXT((I4),"jjjj")</f>
        <v>mercredi</v>
      </c>
      <c r="K4" s="64">
        <f>WEEKNUM(I4,21)</f>
        <v>40</v>
      </c>
      <c r="L4" s="25" t="s">
        <v>0</v>
      </c>
      <c r="M4" s="39">
        <f>I34+1</f>
        <v>45962</v>
      </c>
      <c r="N4" s="23" t="str">
        <f>TEXT((M4),"jjjj")</f>
        <v>samedi</v>
      </c>
      <c r="O4" s="64">
        <f>WEEKNUM(M4,21)</f>
        <v>44</v>
      </c>
      <c r="P4" s="100" t="s">
        <v>4</v>
      </c>
      <c r="Q4" s="39">
        <f>M33+1</f>
        <v>45992</v>
      </c>
      <c r="R4" s="23" t="str">
        <f>TEXT((Q4),"jjjj")</f>
        <v>lundi</v>
      </c>
      <c r="S4" s="64">
        <f>WEEKNUM(Q4,21)</f>
        <v>49</v>
      </c>
      <c r="T4" s="132" t="s">
        <v>0</v>
      </c>
      <c r="U4" s="39">
        <f>+Q34+1</f>
        <v>46023</v>
      </c>
      <c r="V4" s="23" t="str">
        <f>TEXT((U4),"jjjj")</f>
        <v>jeudi</v>
      </c>
      <c r="W4" s="64">
        <f>WEEKNUM(U4,21)</f>
        <v>1</v>
      </c>
      <c r="X4" s="100" t="s">
        <v>25</v>
      </c>
      <c r="Y4" s="39">
        <f>U34+1</f>
        <v>46054</v>
      </c>
      <c r="Z4" s="23" t="str">
        <f>TEXT((Y4),"jjjj")</f>
        <v>dimanche</v>
      </c>
      <c r="AA4" s="64">
        <f>WEEKNUM(Y4,21)</f>
        <v>5</v>
      </c>
      <c r="AB4" s="101"/>
      <c r="AC4" s="39">
        <f>Y31+1</f>
        <v>46082</v>
      </c>
      <c r="AD4" s="23" t="str">
        <f>TEXT((AC4),"jjjj")</f>
        <v>dimanche</v>
      </c>
      <c r="AE4" s="64">
        <f>WEEKNUM(AC4,21)</f>
        <v>9</v>
      </c>
      <c r="AF4" s="101"/>
      <c r="AG4" s="39">
        <f>AC34+1</f>
        <v>46113</v>
      </c>
      <c r="AH4" s="23" t="str">
        <f>TEXT((AG4),"jjjj")</f>
        <v>mercredi</v>
      </c>
      <c r="AI4" s="64">
        <f>WEEKNUM(AG4,21)</f>
        <v>14</v>
      </c>
      <c r="AJ4" s="100" t="s">
        <v>26</v>
      </c>
      <c r="AK4" s="39">
        <f>AG33+1</f>
        <v>46143</v>
      </c>
      <c r="AL4" s="23" t="str">
        <f>TEXT((AK4),"jjjj")</f>
        <v>vendredi</v>
      </c>
      <c r="AM4" s="64">
        <f>WEEKNUM(AK4,21)</f>
        <v>18</v>
      </c>
      <c r="AN4" s="100" t="s">
        <v>31</v>
      </c>
      <c r="AO4" s="39">
        <f>AK34+1</f>
        <v>46174</v>
      </c>
      <c r="AP4" s="23" t="str">
        <f>TEXT((AO4),"jjjj")</f>
        <v>lundi</v>
      </c>
      <c r="AQ4" s="64">
        <f>WEEKNUM(AO4,21)</f>
        <v>23</v>
      </c>
      <c r="AR4" s="24" t="s">
        <v>26</v>
      </c>
      <c r="AS4" s="39">
        <f>AO33+1</f>
        <v>46204</v>
      </c>
      <c r="AT4" s="23" t="str">
        <f>TEXT((AS4),"jjjj")</f>
        <v>mercredi</v>
      </c>
      <c r="AU4" s="64">
        <f>WEEKNUM(AS4,21)</f>
        <v>27</v>
      </c>
      <c r="AV4" s="130" t="s">
        <v>26</v>
      </c>
      <c r="AW4" s="128">
        <f>AS34+1</f>
        <v>46235</v>
      </c>
      <c r="AX4" s="23" t="str">
        <f>TEXT((AW4),"jjjj")</f>
        <v>samedi</v>
      </c>
      <c r="AY4" s="64">
        <f>WEEKNUM(AW4,21)</f>
        <v>31</v>
      </c>
      <c r="AZ4" s="101"/>
      <c r="BA4" s="39">
        <f>AW34+1</f>
        <v>46266</v>
      </c>
      <c r="BB4" s="23" t="str">
        <f>TEXT((BA4),"jjjj")</f>
        <v>mardi</v>
      </c>
      <c r="BC4" s="64">
        <f>WEEKNUM(BA4)</f>
        <v>36</v>
      </c>
      <c r="BD4" s="25"/>
      <c r="BE4" s="39">
        <f>BA33+1</f>
        <v>46296</v>
      </c>
      <c r="BF4" s="23" t="str">
        <f>TEXT((BE4),"jjjj")</f>
        <v>jeudi</v>
      </c>
      <c r="BG4" s="64">
        <f>WEEKNUM(BE4)</f>
        <v>40</v>
      </c>
      <c r="BH4" s="25"/>
    </row>
    <row r="5" spans="1:63" s="2" customFormat="1" ht="37.5" customHeight="1" x14ac:dyDescent="0.25">
      <c r="A5" s="40">
        <f>A4+1</f>
        <v>45871</v>
      </c>
      <c r="B5" s="20" t="str">
        <f t="shared" ref="B5:B34" si="0">TEXT((A5),"jjjj")</f>
        <v>samedi</v>
      </c>
      <c r="C5" s="64">
        <f t="shared" ref="C5:C34" si="1">WEEKNUM(A5,21)</f>
        <v>31</v>
      </c>
      <c r="D5" s="25"/>
      <c r="E5" s="40">
        <f>E4+1</f>
        <v>45902</v>
      </c>
      <c r="F5" s="20" t="str">
        <f t="shared" ref="F5:F33" si="2">TEXT((E5),"jjjj")</f>
        <v>mardi</v>
      </c>
      <c r="G5" s="64">
        <f t="shared" ref="G5:G33" si="3">WEEKNUM(E5,21)</f>
        <v>36</v>
      </c>
      <c r="H5" s="25"/>
      <c r="I5" s="40">
        <f>I4+1</f>
        <v>45932</v>
      </c>
      <c r="J5" s="20" t="str">
        <f t="shared" ref="J5:J34" si="4">TEXT((I5),"jjjj")</f>
        <v>jeudi</v>
      </c>
      <c r="K5" s="64">
        <f t="shared" ref="K5:K34" si="5">WEEKNUM(I5,21)</f>
        <v>40</v>
      </c>
      <c r="L5" s="25" t="s">
        <v>0</v>
      </c>
      <c r="M5" s="40">
        <f>M4+1</f>
        <v>45963</v>
      </c>
      <c r="N5" s="20" t="str">
        <f t="shared" ref="N5:N33" si="6">TEXT((M5),"jjjj")</f>
        <v>dimanche</v>
      </c>
      <c r="O5" s="64">
        <f t="shared" ref="O5:O33" si="7">WEEKNUM(M5,21)</f>
        <v>44</v>
      </c>
      <c r="P5" s="101"/>
      <c r="Q5" s="40">
        <f>Q4+1</f>
        <v>45993</v>
      </c>
      <c r="R5" s="20" t="str">
        <f t="shared" ref="R5:R34" si="8">TEXT((Q5),"jjjj")</f>
        <v>mardi</v>
      </c>
      <c r="S5" s="64">
        <f t="shared" ref="S5:S35" si="9">WEEKNUM(Q5,21)</f>
        <v>49</v>
      </c>
      <c r="T5" s="132" t="s">
        <v>0</v>
      </c>
      <c r="U5" s="40">
        <f>U4+1</f>
        <v>46024</v>
      </c>
      <c r="V5" s="20" t="str">
        <f t="shared" ref="V5:V34" si="10">TEXT((U5),"jjjj")</f>
        <v>vendredi</v>
      </c>
      <c r="W5" s="64">
        <f t="shared" ref="W5:W35" si="11">WEEKNUM(U5,21)</f>
        <v>1</v>
      </c>
      <c r="X5" s="132" t="s">
        <v>8</v>
      </c>
      <c r="Y5" s="40">
        <f>Y4+1</f>
        <v>46055</v>
      </c>
      <c r="Z5" s="20" t="str">
        <f t="shared" ref="Z5:Z31" si="12">TEXT((Y5),"jjjj")</f>
        <v>lundi</v>
      </c>
      <c r="AA5" s="64">
        <f t="shared" ref="AA5:AA31" si="13">WEEKNUM(Y5,21)</f>
        <v>6</v>
      </c>
      <c r="AB5" s="101" t="s">
        <v>26</v>
      </c>
      <c r="AC5" s="40">
        <f>AC4+1</f>
        <v>46083</v>
      </c>
      <c r="AD5" s="20" t="str">
        <f t="shared" ref="AD5:AD34" si="14">TEXT((AC5),"jjjj")</f>
        <v>lundi</v>
      </c>
      <c r="AE5" s="64">
        <f t="shared" ref="AE5:AE34" si="15">WEEKNUM(AC5,21)</f>
        <v>10</v>
      </c>
      <c r="AF5" s="100" t="s">
        <v>26</v>
      </c>
      <c r="AG5" s="40">
        <f>AG4+1</f>
        <v>46114</v>
      </c>
      <c r="AH5" s="20" t="str">
        <f t="shared" ref="AH5:AH33" si="16">TEXT((AG5),"jjjj")</f>
        <v>jeudi</v>
      </c>
      <c r="AI5" s="64">
        <f t="shared" ref="AI5:AI33" si="17">WEEKNUM(AG5,21)</f>
        <v>14</v>
      </c>
      <c r="AJ5" s="100" t="s">
        <v>26</v>
      </c>
      <c r="AK5" s="40">
        <f>AK4+1</f>
        <v>46144</v>
      </c>
      <c r="AL5" s="20" t="str">
        <f t="shared" ref="AL5:AL34" si="18">TEXT((AK5),"jjjj")</f>
        <v>samedi</v>
      </c>
      <c r="AM5" s="64">
        <f t="shared" ref="AM5:AM35" si="19">WEEKNUM(AK5,21)</f>
        <v>18</v>
      </c>
      <c r="AN5" s="101"/>
      <c r="AO5" s="40">
        <f>AO4+1</f>
        <v>46175</v>
      </c>
      <c r="AP5" s="20" t="str">
        <f t="shared" ref="AP5:AP33" si="20">TEXT((AO5),"jjjj")</f>
        <v>mardi</v>
      </c>
      <c r="AQ5" s="64">
        <f t="shared" ref="AQ5:AQ33" si="21">WEEKNUM(AO5,21)</f>
        <v>23</v>
      </c>
      <c r="AR5" s="24" t="s">
        <v>26</v>
      </c>
      <c r="AS5" s="40">
        <f>AS4+1</f>
        <v>46205</v>
      </c>
      <c r="AT5" s="20" t="str">
        <f t="shared" ref="AT5:AT34" si="22">TEXT((AS5),"jjjj")</f>
        <v>jeudi</v>
      </c>
      <c r="AU5" s="64">
        <f t="shared" ref="AU5:AU34" si="23">WEEKNUM(AS5,21)</f>
        <v>27</v>
      </c>
      <c r="AV5" s="130" t="s">
        <v>197</v>
      </c>
      <c r="AW5" s="129">
        <f>AW4+1</f>
        <v>46236</v>
      </c>
      <c r="AX5" s="20" t="str">
        <f t="shared" ref="AX5:AX34" si="24">TEXT((AW5),"jjjj")</f>
        <v>dimanche</v>
      </c>
      <c r="AY5" s="64">
        <f t="shared" ref="AY5:AY35" si="25">WEEKNUM(AW5,21)</f>
        <v>31</v>
      </c>
      <c r="AZ5" s="101"/>
      <c r="BA5" s="40">
        <f>BA4+1</f>
        <v>46267</v>
      </c>
      <c r="BB5" s="20" t="str">
        <f t="shared" ref="BB5:BB33" si="26">TEXT((BA5),"jjjj")</f>
        <v>mercredi</v>
      </c>
      <c r="BC5" s="64">
        <f t="shared" ref="BC5:BC33" si="27">WEEKNUM(BA5)</f>
        <v>36</v>
      </c>
      <c r="BD5" s="25"/>
      <c r="BE5" s="40">
        <f>BE4+1</f>
        <v>46297</v>
      </c>
      <c r="BF5" s="20" t="str">
        <f t="shared" ref="BF5:BF34" si="28">TEXT((BE5),"jjjj")</f>
        <v>vendredi</v>
      </c>
      <c r="BG5" s="64">
        <f t="shared" ref="BG5:BG34" si="29">WEEKNUM(BE5)</f>
        <v>40</v>
      </c>
      <c r="BH5" s="25"/>
    </row>
    <row r="6" spans="1:63" s="2" customFormat="1" ht="37.5" customHeight="1" x14ac:dyDescent="0.25">
      <c r="A6" s="40">
        <f t="shared" ref="A6:A34" si="30">A5+1</f>
        <v>45872</v>
      </c>
      <c r="B6" s="20" t="str">
        <f t="shared" si="0"/>
        <v>dimanche</v>
      </c>
      <c r="C6" s="64">
        <f t="shared" si="1"/>
        <v>31</v>
      </c>
      <c r="D6" s="25"/>
      <c r="E6" s="40">
        <f t="shared" ref="E6:E33" si="31">E5+1</f>
        <v>45903</v>
      </c>
      <c r="F6" s="20" t="str">
        <f t="shared" si="2"/>
        <v>mercredi</v>
      </c>
      <c r="G6" s="64">
        <f t="shared" si="3"/>
        <v>36</v>
      </c>
      <c r="H6" s="25"/>
      <c r="I6" s="40">
        <f t="shared" ref="I6:I34" si="32">I5+1</f>
        <v>45933</v>
      </c>
      <c r="J6" s="20" t="str">
        <f t="shared" si="4"/>
        <v>vendredi</v>
      </c>
      <c r="K6" s="64">
        <f t="shared" si="5"/>
        <v>40</v>
      </c>
      <c r="L6" s="25" t="s">
        <v>0</v>
      </c>
      <c r="M6" s="40">
        <f t="shared" ref="M6:M33" si="33">M5+1</f>
        <v>45964</v>
      </c>
      <c r="N6" s="20" t="str">
        <f t="shared" si="6"/>
        <v>lundi</v>
      </c>
      <c r="O6" s="64">
        <f t="shared" si="7"/>
        <v>45</v>
      </c>
      <c r="P6" s="132" t="s">
        <v>0</v>
      </c>
      <c r="Q6" s="40">
        <f t="shared" ref="Q6:Q34" si="34">Q5+1</f>
        <v>45994</v>
      </c>
      <c r="R6" s="20" t="str">
        <f t="shared" si="8"/>
        <v>mercredi</v>
      </c>
      <c r="S6" s="64">
        <f t="shared" si="9"/>
        <v>49</v>
      </c>
      <c r="T6" s="132" t="s">
        <v>0</v>
      </c>
      <c r="U6" s="40">
        <f t="shared" ref="U6:U34" si="35">U5+1</f>
        <v>46025</v>
      </c>
      <c r="V6" s="20" t="str">
        <f t="shared" si="10"/>
        <v>samedi</v>
      </c>
      <c r="W6" s="64">
        <f t="shared" si="11"/>
        <v>1</v>
      </c>
      <c r="X6" s="101"/>
      <c r="Y6" s="40">
        <f t="shared" ref="Y6:Y31" si="36">Y5+1</f>
        <v>46056</v>
      </c>
      <c r="Z6" s="20" t="str">
        <f t="shared" si="12"/>
        <v>mardi</v>
      </c>
      <c r="AA6" s="64">
        <f t="shared" si="13"/>
        <v>6</v>
      </c>
      <c r="AB6" s="101" t="s">
        <v>26</v>
      </c>
      <c r="AC6" s="40">
        <f t="shared" ref="AC6:AC34" si="37">AC5+1</f>
        <v>46084</v>
      </c>
      <c r="AD6" s="20" t="str">
        <f t="shared" si="14"/>
        <v>mardi</v>
      </c>
      <c r="AE6" s="64">
        <f t="shared" si="15"/>
        <v>10</v>
      </c>
      <c r="AF6" s="100" t="s">
        <v>26</v>
      </c>
      <c r="AG6" s="40">
        <f t="shared" ref="AG6:AG33" si="38">AG5+1</f>
        <v>46115</v>
      </c>
      <c r="AH6" s="20" t="str">
        <f t="shared" si="16"/>
        <v>vendredi</v>
      </c>
      <c r="AI6" s="64">
        <f t="shared" si="17"/>
        <v>14</v>
      </c>
      <c r="AJ6" s="100" t="s">
        <v>26</v>
      </c>
      <c r="AK6" s="40">
        <f t="shared" ref="AK6:AK34" si="39">AK5+1</f>
        <v>46145</v>
      </c>
      <c r="AL6" s="20" t="str">
        <f t="shared" si="18"/>
        <v>dimanche</v>
      </c>
      <c r="AM6" s="64">
        <f t="shared" si="19"/>
        <v>18</v>
      </c>
      <c r="AN6" s="101"/>
      <c r="AO6" s="40">
        <f t="shared" ref="AO6:AO33" si="40">AO5+1</f>
        <v>46176</v>
      </c>
      <c r="AP6" s="20" t="str">
        <f t="shared" si="20"/>
        <v>mercredi</v>
      </c>
      <c r="AQ6" s="64">
        <f t="shared" si="21"/>
        <v>23</v>
      </c>
      <c r="AR6" s="24" t="s">
        <v>26</v>
      </c>
      <c r="AS6" s="40">
        <f t="shared" ref="AS6:AS34" si="41">AS5+1</f>
        <v>46206</v>
      </c>
      <c r="AT6" s="20" t="str">
        <f t="shared" si="22"/>
        <v>vendredi</v>
      </c>
      <c r="AU6" s="64">
        <f t="shared" si="23"/>
        <v>27</v>
      </c>
      <c r="AV6" s="130" t="s">
        <v>26</v>
      </c>
      <c r="AW6" s="129">
        <f t="shared" ref="AW6:AW34" si="42">AW5+1</f>
        <v>46237</v>
      </c>
      <c r="AX6" s="20" t="str">
        <f t="shared" si="24"/>
        <v>lundi</v>
      </c>
      <c r="AY6" s="64">
        <f t="shared" si="25"/>
        <v>32</v>
      </c>
      <c r="AZ6" s="101"/>
      <c r="BA6" s="40">
        <f t="shared" ref="BA6:BA33" si="43">BA5+1</f>
        <v>46268</v>
      </c>
      <c r="BB6" s="20" t="str">
        <f t="shared" si="26"/>
        <v>jeudi</v>
      </c>
      <c r="BC6" s="64">
        <f t="shared" si="27"/>
        <v>36</v>
      </c>
      <c r="BD6" s="25"/>
      <c r="BE6" s="40">
        <f t="shared" ref="BE6:BE34" si="44">BE5+1</f>
        <v>46298</v>
      </c>
      <c r="BF6" s="20" t="str">
        <f t="shared" si="28"/>
        <v>samedi</v>
      </c>
      <c r="BG6" s="64">
        <f t="shared" si="29"/>
        <v>40</v>
      </c>
      <c r="BH6" s="24"/>
    </row>
    <row r="7" spans="1:63" s="2" customFormat="1" ht="37.5" customHeight="1" x14ac:dyDescent="0.25">
      <c r="A7" s="40">
        <f t="shared" si="30"/>
        <v>45873</v>
      </c>
      <c r="B7" s="20" t="str">
        <f t="shared" si="0"/>
        <v>lundi</v>
      </c>
      <c r="C7" s="64">
        <f t="shared" si="1"/>
        <v>32</v>
      </c>
      <c r="D7" s="101"/>
      <c r="E7" s="40">
        <f t="shared" si="31"/>
        <v>45904</v>
      </c>
      <c r="F7" s="20" t="str">
        <f t="shared" si="2"/>
        <v>jeudi</v>
      </c>
      <c r="G7" s="64">
        <f t="shared" si="3"/>
        <v>36</v>
      </c>
      <c r="H7" s="25"/>
      <c r="I7" s="40">
        <f t="shared" si="32"/>
        <v>45934</v>
      </c>
      <c r="J7" s="20" t="str">
        <f t="shared" si="4"/>
        <v>samedi</v>
      </c>
      <c r="K7" s="64">
        <f t="shared" si="5"/>
        <v>40</v>
      </c>
      <c r="L7" s="101"/>
      <c r="M7" s="40">
        <f t="shared" si="33"/>
        <v>45965</v>
      </c>
      <c r="N7" s="20" t="str">
        <f t="shared" si="6"/>
        <v>mardi</v>
      </c>
      <c r="O7" s="64">
        <f t="shared" si="7"/>
        <v>45</v>
      </c>
      <c r="P7" s="132" t="s">
        <v>0</v>
      </c>
      <c r="Q7" s="40">
        <f t="shared" si="34"/>
        <v>45995</v>
      </c>
      <c r="R7" s="20" t="str">
        <f t="shared" si="8"/>
        <v>jeudi</v>
      </c>
      <c r="S7" s="64">
        <f t="shared" si="9"/>
        <v>49</v>
      </c>
      <c r="T7" s="132" t="s">
        <v>0</v>
      </c>
      <c r="U7" s="40">
        <f t="shared" si="35"/>
        <v>46026</v>
      </c>
      <c r="V7" s="20" t="str">
        <f t="shared" si="10"/>
        <v>dimanche</v>
      </c>
      <c r="W7" s="64">
        <f t="shared" si="11"/>
        <v>1</v>
      </c>
      <c r="X7" s="101"/>
      <c r="Y7" s="40">
        <f t="shared" si="36"/>
        <v>46057</v>
      </c>
      <c r="Z7" s="20" t="str">
        <f t="shared" si="12"/>
        <v>mercredi</v>
      </c>
      <c r="AA7" s="64">
        <f t="shared" si="13"/>
        <v>6</v>
      </c>
      <c r="AB7" s="101" t="s">
        <v>26</v>
      </c>
      <c r="AC7" s="40">
        <f t="shared" si="37"/>
        <v>46085</v>
      </c>
      <c r="AD7" s="20" t="str">
        <f t="shared" si="14"/>
        <v>mercredi</v>
      </c>
      <c r="AE7" s="64">
        <f t="shared" si="15"/>
        <v>10</v>
      </c>
      <c r="AF7" s="100" t="s">
        <v>26</v>
      </c>
      <c r="AG7" s="40">
        <f t="shared" si="38"/>
        <v>46116</v>
      </c>
      <c r="AH7" s="20" t="str">
        <f t="shared" si="16"/>
        <v>samedi</v>
      </c>
      <c r="AI7" s="64">
        <f t="shared" si="17"/>
        <v>14</v>
      </c>
      <c r="AJ7" s="101"/>
      <c r="AK7" s="40">
        <f t="shared" si="39"/>
        <v>46146</v>
      </c>
      <c r="AL7" s="20" t="str">
        <f t="shared" si="18"/>
        <v>lundi</v>
      </c>
      <c r="AM7" s="64">
        <f t="shared" si="19"/>
        <v>19</v>
      </c>
      <c r="AN7" s="101" t="s">
        <v>26</v>
      </c>
      <c r="AO7" s="40">
        <f t="shared" si="40"/>
        <v>46177</v>
      </c>
      <c r="AP7" s="20" t="str">
        <f t="shared" si="20"/>
        <v>jeudi</v>
      </c>
      <c r="AQ7" s="64">
        <f t="shared" si="21"/>
        <v>23</v>
      </c>
      <c r="AR7" s="24" t="s">
        <v>26</v>
      </c>
      <c r="AS7" s="40">
        <f t="shared" si="41"/>
        <v>46207</v>
      </c>
      <c r="AT7" s="20" t="str">
        <f t="shared" si="22"/>
        <v>samedi</v>
      </c>
      <c r="AU7" s="64">
        <f t="shared" si="23"/>
        <v>27</v>
      </c>
      <c r="AV7" s="130"/>
      <c r="AW7" s="129">
        <f t="shared" si="42"/>
        <v>46238</v>
      </c>
      <c r="AX7" s="20" t="str">
        <f t="shared" si="24"/>
        <v>mardi</v>
      </c>
      <c r="AY7" s="64">
        <f t="shared" si="25"/>
        <v>32</v>
      </c>
      <c r="AZ7" s="100"/>
      <c r="BA7" s="40">
        <f t="shared" si="43"/>
        <v>46269</v>
      </c>
      <c r="BB7" s="20" t="str">
        <f t="shared" si="26"/>
        <v>vendredi</v>
      </c>
      <c r="BC7" s="64">
        <f t="shared" si="27"/>
        <v>36</v>
      </c>
      <c r="BD7" s="25"/>
      <c r="BE7" s="40">
        <f t="shared" si="44"/>
        <v>46299</v>
      </c>
      <c r="BF7" s="20" t="str">
        <f t="shared" si="28"/>
        <v>dimanche</v>
      </c>
      <c r="BG7" s="64">
        <f t="shared" si="29"/>
        <v>41</v>
      </c>
      <c r="BH7" s="24"/>
    </row>
    <row r="8" spans="1:63" s="2" customFormat="1" ht="37.5" customHeight="1" x14ac:dyDescent="0.25">
      <c r="A8" s="40">
        <f t="shared" si="30"/>
        <v>45874</v>
      </c>
      <c r="B8" s="20" t="str">
        <f t="shared" si="0"/>
        <v>mardi</v>
      </c>
      <c r="C8" s="64">
        <f t="shared" si="1"/>
        <v>32</v>
      </c>
      <c r="D8" s="101"/>
      <c r="E8" s="40">
        <f t="shared" si="31"/>
        <v>45905</v>
      </c>
      <c r="F8" s="20" t="str">
        <f t="shared" si="2"/>
        <v>vendredi</v>
      </c>
      <c r="G8" s="64">
        <f t="shared" si="3"/>
        <v>36</v>
      </c>
      <c r="H8" s="25" t="s">
        <v>290</v>
      </c>
      <c r="I8" s="40">
        <f t="shared" si="32"/>
        <v>45935</v>
      </c>
      <c r="J8" s="20" t="str">
        <f t="shared" si="4"/>
        <v>dimanche</v>
      </c>
      <c r="K8" s="64">
        <f t="shared" si="5"/>
        <v>40</v>
      </c>
      <c r="L8" s="101"/>
      <c r="M8" s="40">
        <f t="shared" si="33"/>
        <v>45966</v>
      </c>
      <c r="N8" s="20" t="str">
        <f t="shared" si="6"/>
        <v>mercredi</v>
      </c>
      <c r="O8" s="64">
        <f t="shared" si="7"/>
        <v>45</v>
      </c>
      <c r="P8" s="132" t="s">
        <v>0</v>
      </c>
      <c r="Q8" s="40">
        <f t="shared" si="34"/>
        <v>45996</v>
      </c>
      <c r="R8" s="20" t="str">
        <f t="shared" si="8"/>
        <v>vendredi</v>
      </c>
      <c r="S8" s="64">
        <f t="shared" si="9"/>
        <v>49</v>
      </c>
      <c r="T8" s="132" t="s">
        <v>0</v>
      </c>
      <c r="U8" s="40">
        <f t="shared" si="35"/>
        <v>46027</v>
      </c>
      <c r="V8" s="20" t="str">
        <f t="shared" si="10"/>
        <v>lundi</v>
      </c>
      <c r="W8" s="64">
        <f t="shared" si="11"/>
        <v>2</v>
      </c>
      <c r="X8" s="101" t="s">
        <v>26</v>
      </c>
      <c r="Y8" s="40">
        <f t="shared" si="36"/>
        <v>46058</v>
      </c>
      <c r="Z8" s="20" t="str">
        <f t="shared" si="12"/>
        <v>jeudi</v>
      </c>
      <c r="AA8" s="64">
        <f t="shared" si="13"/>
        <v>6</v>
      </c>
      <c r="AB8" s="101" t="s">
        <v>26</v>
      </c>
      <c r="AC8" s="40">
        <f t="shared" si="37"/>
        <v>46086</v>
      </c>
      <c r="AD8" s="20" t="str">
        <f t="shared" si="14"/>
        <v>jeudi</v>
      </c>
      <c r="AE8" s="64">
        <f t="shared" si="15"/>
        <v>10</v>
      </c>
      <c r="AF8" s="100" t="s">
        <v>26</v>
      </c>
      <c r="AG8" s="40">
        <f t="shared" si="38"/>
        <v>46117</v>
      </c>
      <c r="AH8" s="20" t="str">
        <f t="shared" si="16"/>
        <v>dimanche</v>
      </c>
      <c r="AI8" s="64">
        <f t="shared" si="17"/>
        <v>14</v>
      </c>
      <c r="AJ8" s="101"/>
      <c r="AK8" s="40">
        <f t="shared" si="39"/>
        <v>46147</v>
      </c>
      <c r="AL8" s="20" t="str">
        <f t="shared" si="18"/>
        <v>mardi</v>
      </c>
      <c r="AM8" s="64">
        <f t="shared" si="19"/>
        <v>19</v>
      </c>
      <c r="AN8" s="101" t="s">
        <v>26</v>
      </c>
      <c r="AO8" s="40">
        <f t="shared" si="40"/>
        <v>46178</v>
      </c>
      <c r="AP8" s="20" t="str">
        <f t="shared" si="20"/>
        <v>vendredi</v>
      </c>
      <c r="AQ8" s="64">
        <f t="shared" si="21"/>
        <v>23</v>
      </c>
      <c r="AR8" s="24" t="s">
        <v>26</v>
      </c>
      <c r="AS8" s="40">
        <f t="shared" si="41"/>
        <v>46208</v>
      </c>
      <c r="AT8" s="20" t="str">
        <f t="shared" si="22"/>
        <v>dimanche</v>
      </c>
      <c r="AU8" s="64">
        <f t="shared" si="23"/>
        <v>27</v>
      </c>
      <c r="AV8" s="130"/>
      <c r="AW8" s="129">
        <f t="shared" si="42"/>
        <v>46239</v>
      </c>
      <c r="AX8" s="20" t="str">
        <f t="shared" si="24"/>
        <v>mercredi</v>
      </c>
      <c r="AY8" s="64">
        <f t="shared" si="25"/>
        <v>32</v>
      </c>
      <c r="AZ8" s="101"/>
      <c r="BA8" s="40">
        <f t="shared" si="43"/>
        <v>46270</v>
      </c>
      <c r="BB8" s="20" t="str">
        <f t="shared" si="26"/>
        <v>samedi</v>
      </c>
      <c r="BC8" s="64">
        <f t="shared" si="27"/>
        <v>36</v>
      </c>
      <c r="BD8" s="24"/>
      <c r="BE8" s="40">
        <f t="shared" si="44"/>
        <v>46300</v>
      </c>
      <c r="BF8" s="20" t="str">
        <f t="shared" si="28"/>
        <v>lundi</v>
      </c>
      <c r="BG8" s="64">
        <f t="shared" si="29"/>
        <v>41</v>
      </c>
      <c r="BH8" s="24"/>
    </row>
    <row r="9" spans="1:63" s="2" customFormat="1" ht="37.5" customHeight="1" x14ac:dyDescent="0.25">
      <c r="A9" s="40">
        <f t="shared" si="30"/>
        <v>45875</v>
      </c>
      <c r="B9" s="20" t="str">
        <f t="shared" si="0"/>
        <v>mercredi</v>
      </c>
      <c r="C9" s="64">
        <f t="shared" si="1"/>
        <v>32</v>
      </c>
      <c r="D9" s="101"/>
      <c r="E9" s="40">
        <f t="shared" si="31"/>
        <v>45906</v>
      </c>
      <c r="F9" s="20" t="str">
        <f t="shared" si="2"/>
        <v>samedi</v>
      </c>
      <c r="G9" s="64">
        <f t="shared" si="3"/>
        <v>36</v>
      </c>
      <c r="H9" s="101"/>
      <c r="I9" s="40">
        <f t="shared" si="32"/>
        <v>45936</v>
      </c>
      <c r="J9" s="20" t="str">
        <f t="shared" si="4"/>
        <v>lundi</v>
      </c>
      <c r="K9" s="64">
        <f t="shared" si="5"/>
        <v>41</v>
      </c>
      <c r="L9" s="101" t="s">
        <v>0</v>
      </c>
      <c r="M9" s="40">
        <f t="shared" si="33"/>
        <v>45967</v>
      </c>
      <c r="N9" s="20" t="str">
        <f t="shared" si="6"/>
        <v>jeudi</v>
      </c>
      <c r="O9" s="64">
        <f t="shared" si="7"/>
        <v>45</v>
      </c>
      <c r="P9" s="132" t="s">
        <v>0</v>
      </c>
      <c r="Q9" s="40">
        <f t="shared" si="34"/>
        <v>45997</v>
      </c>
      <c r="R9" s="20" t="str">
        <f t="shared" si="8"/>
        <v>samedi</v>
      </c>
      <c r="S9" s="64">
        <f t="shared" si="9"/>
        <v>49</v>
      </c>
      <c r="T9" s="101"/>
      <c r="U9" s="40">
        <f t="shared" si="35"/>
        <v>46028</v>
      </c>
      <c r="V9" s="20" t="str">
        <f t="shared" si="10"/>
        <v>mardi</v>
      </c>
      <c r="W9" s="64">
        <f t="shared" si="11"/>
        <v>2</v>
      </c>
      <c r="X9" s="101" t="s">
        <v>26</v>
      </c>
      <c r="Y9" s="40">
        <f t="shared" si="36"/>
        <v>46059</v>
      </c>
      <c r="Z9" s="20" t="str">
        <f t="shared" si="12"/>
        <v>vendredi</v>
      </c>
      <c r="AA9" s="64">
        <f t="shared" si="13"/>
        <v>6</v>
      </c>
      <c r="AB9" s="101" t="s">
        <v>26</v>
      </c>
      <c r="AC9" s="40">
        <f t="shared" si="37"/>
        <v>46087</v>
      </c>
      <c r="AD9" s="20" t="str">
        <f t="shared" si="14"/>
        <v>vendredi</v>
      </c>
      <c r="AE9" s="64">
        <f t="shared" si="15"/>
        <v>10</v>
      </c>
      <c r="AF9" s="100" t="s">
        <v>26</v>
      </c>
      <c r="AG9" s="40">
        <f t="shared" si="38"/>
        <v>46118</v>
      </c>
      <c r="AH9" s="20" t="str">
        <f t="shared" si="16"/>
        <v>lundi</v>
      </c>
      <c r="AI9" s="64">
        <f t="shared" si="17"/>
        <v>15</v>
      </c>
      <c r="AJ9" s="101" t="s">
        <v>9</v>
      </c>
      <c r="AK9" s="40">
        <f t="shared" si="39"/>
        <v>46148</v>
      </c>
      <c r="AL9" s="20" t="str">
        <f t="shared" si="18"/>
        <v>mercredi</v>
      </c>
      <c r="AM9" s="64">
        <f t="shared" si="19"/>
        <v>19</v>
      </c>
      <c r="AN9" s="101" t="s">
        <v>26</v>
      </c>
      <c r="AO9" s="40">
        <f t="shared" si="40"/>
        <v>46179</v>
      </c>
      <c r="AP9" s="20" t="str">
        <f t="shared" si="20"/>
        <v>samedi</v>
      </c>
      <c r="AQ9" s="64">
        <f t="shared" si="21"/>
        <v>23</v>
      </c>
      <c r="AR9" s="101"/>
      <c r="AS9" s="40">
        <f t="shared" si="41"/>
        <v>46209</v>
      </c>
      <c r="AT9" s="20" t="str">
        <f t="shared" si="22"/>
        <v>lundi</v>
      </c>
      <c r="AU9" s="64">
        <f t="shared" si="23"/>
        <v>28</v>
      </c>
      <c r="AV9" s="131" t="s">
        <v>26</v>
      </c>
      <c r="AW9" s="129">
        <f t="shared" si="42"/>
        <v>46240</v>
      </c>
      <c r="AX9" s="20" t="str">
        <f t="shared" si="24"/>
        <v>jeudi</v>
      </c>
      <c r="AY9" s="64">
        <f t="shared" si="25"/>
        <v>32</v>
      </c>
      <c r="AZ9" s="101"/>
      <c r="BA9" s="40">
        <f t="shared" si="43"/>
        <v>46271</v>
      </c>
      <c r="BB9" s="20" t="str">
        <f t="shared" si="26"/>
        <v>dimanche</v>
      </c>
      <c r="BC9" s="64">
        <f t="shared" si="27"/>
        <v>37</v>
      </c>
      <c r="BD9" s="24"/>
      <c r="BE9" s="40">
        <f t="shared" si="44"/>
        <v>46301</v>
      </c>
      <c r="BF9" s="20" t="str">
        <f t="shared" si="28"/>
        <v>mardi</v>
      </c>
      <c r="BG9" s="64">
        <f t="shared" si="29"/>
        <v>41</v>
      </c>
      <c r="BH9" s="24"/>
    </row>
    <row r="10" spans="1:63" s="2" customFormat="1" ht="37.5" customHeight="1" x14ac:dyDescent="0.25">
      <c r="A10" s="40">
        <f t="shared" si="30"/>
        <v>45876</v>
      </c>
      <c r="B10" s="20" t="str">
        <f t="shared" si="0"/>
        <v>jeudi</v>
      </c>
      <c r="C10" s="64">
        <f t="shared" si="1"/>
        <v>32</v>
      </c>
      <c r="D10" s="101"/>
      <c r="E10" s="40">
        <f t="shared" si="31"/>
        <v>45907</v>
      </c>
      <c r="F10" s="20" t="str">
        <f t="shared" si="2"/>
        <v>dimanche</v>
      </c>
      <c r="G10" s="64">
        <f t="shared" si="3"/>
        <v>36</v>
      </c>
      <c r="H10" s="101"/>
      <c r="I10" s="40">
        <f t="shared" si="32"/>
        <v>45937</v>
      </c>
      <c r="J10" s="20" t="str">
        <f t="shared" si="4"/>
        <v>mardi</v>
      </c>
      <c r="K10" s="64">
        <f t="shared" si="5"/>
        <v>41</v>
      </c>
      <c r="L10" s="101" t="s">
        <v>0</v>
      </c>
      <c r="M10" s="40">
        <f t="shared" si="33"/>
        <v>45968</v>
      </c>
      <c r="N10" s="20" t="str">
        <f t="shared" si="6"/>
        <v>vendredi</v>
      </c>
      <c r="O10" s="64">
        <f t="shared" si="7"/>
        <v>45</v>
      </c>
      <c r="P10" s="132" t="s">
        <v>0</v>
      </c>
      <c r="Q10" s="40">
        <f t="shared" si="34"/>
        <v>45998</v>
      </c>
      <c r="R10" s="20" t="str">
        <f t="shared" si="8"/>
        <v>dimanche</v>
      </c>
      <c r="S10" s="64">
        <f t="shared" si="9"/>
        <v>49</v>
      </c>
      <c r="T10" s="101"/>
      <c r="U10" s="40">
        <f t="shared" si="35"/>
        <v>46029</v>
      </c>
      <c r="V10" s="20" t="str">
        <f t="shared" si="10"/>
        <v>mercredi</v>
      </c>
      <c r="W10" s="64">
        <f t="shared" si="11"/>
        <v>2</v>
      </c>
      <c r="X10" s="101" t="s">
        <v>26</v>
      </c>
      <c r="Y10" s="40">
        <f t="shared" si="36"/>
        <v>46060</v>
      </c>
      <c r="Z10" s="20" t="str">
        <f t="shared" si="12"/>
        <v>samedi</v>
      </c>
      <c r="AA10" s="64">
        <f t="shared" si="13"/>
        <v>6</v>
      </c>
      <c r="AB10" s="101"/>
      <c r="AC10" s="40">
        <f t="shared" si="37"/>
        <v>46088</v>
      </c>
      <c r="AD10" s="20" t="str">
        <f t="shared" si="14"/>
        <v>samedi</v>
      </c>
      <c r="AE10" s="64">
        <f t="shared" si="15"/>
        <v>10</v>
      </c>
      <c r="AF10" s="101"/>
      <c r="AG10" s="40">
        <f t="shared" si="38"/>
        <v>46119</v>
      </c>
      <c r="AH10" s="20" t="str">
        <f t="shared" si="16"/>
        <v>mardi</v>
      </c>
      <c r="AI10" s="64">
        <f t="shared" si="17"/>
        <v>15</v>
      </c>
      <c r="AJ10" s="100" t="s">
        <v>26</v>
      </c>
      <c r="AK10" s="40">
        <f t="shared" si="39"/>
        <v>46149</v>
      </c>
      <c r="AL10" s="20" t="str">
        <f t="shared" si="18"/>
        <v>jeudi</v>
      </c>
      <c r="AM10" s="64">
        <f t="shared" si="19"/>
        <v>19</v>
      </c>
      <c r="AN10" s="101" t="s">
        <v>26</v>
      </c>
      <c r="AO10" s="40">
        <f t="shared" si="40"/>
        <v>46180</v>
      </c>
      <c r="AP10" s="20" t="str">
        <f t="shared" si="20"/>
        <v>dimanche</v>
      </c>
      <c r="AQ10" s="64">
        <f t="shared" si="21"/>
        <v>23</v>
      </c>
      <c r="AR10" s="101"/>
      <c r="AS10" s="40">
        <f t="shared" si="41"/>
        <v>46210</v>
      </c>
      <c r="AT10" s="20" t="str">
        <f t="shared" si="22"/>
        <v>mardi</v>
      </c>
      <c r="AU10" s="64">
        <f t="shared" si="23"/>
        <v>28</v>
      </c>
      <c r="AV10" s="131" t="s">
        <v>26</v>
      </c>
      <c r="AW10" s="129">
        <f t="shared" si="42"/>
        <v>46241</v>
      </c>
      <c r="AX10" s="20" t="str">
        <f t="shared" si="24"/>
        <v>vendredi</v>
      </c>
      <c r="AY10" s="64">
        <f t="shared" si="25"/>
        <v>32</v>
      </c>
      <c r="AZ10" s="101"/>
      <c r="BA10" s="40">
        <f t="shared" si="43"/>
        <v>46272</v>
      </c>
      <c r="BB10" s="20" t="str">
        <f t="shared" si="26"/>
        <v>lundi</v>
      </c>
      <c r="BC10" s="64">
        <f t="shared" si="27"/>
        <v>37</v>
      </c>
      <c r="BD10" s="25"/>
      <c r="BE10" s="40">
        <f t="shared" si="44"/>
        <v>46302</v>
      </c>
      <c r="BF10" s="20" t="str">
        <f t="shared" si="28"/>
        <v>mercredi</v>
      </c>
      <c r="BG10" s="64">
        <f t="shared" si="29"/>
        <v>41</v>
      </c>
      <c r="BH10" s="24"/>
    </row>
    <row r="11" spans="1:63" s="2" customFormat="1" ht="37.5" customHeight="1" x14ac:dyDescent="0.25">
      <c r="A11" s="40">
        <f t="shared" si="30"/>
        <v>45877</v>
      </c>
      <c r="B11" s="20" t="str">
        <f t="shared" si="0"/>
        <v>vendredi</v>
      </c>
      <c r="C11" s="64">
        <f t="shared" si="1"/>
        <v>32</v>
      </c>
      <c r="D11" s="101"/>
      <c r="E11" s="40">
        <f t="shared" si="31"/>
        <v>45908</v>
      </c>
      <c r="F11" s="20" t="str">
        <f t="shared" si="2"/>
        <v>lundi</v>
      </c>
      <c r="G11" s="64">
        <f t="shared" si="3"/>
        <v>37</v>
      </c>
      <c r="H11" s="101" t="s">
        <v>14</v>
      </c>
      <c r="I11" s="40">
        <f t="shared" si="32"/>
        <v>45938</v>
      </c>
      <c r="J11" s="20" t="str">
        <f t="shared" si="4"/>
        <v>mercredi</v>
      </c>
      <c r="K11" s="64">
        <f t="shared" si="5"/>
        <v>41</v>
      </c>
      <c r="L11" s="101" t="s">
        <v>0</v>
      </c>
      <c r="M11" s="40">
        <f t="shared" si="33"/>
        <v>45969</v>
      </c>
      <c r="N11" s="20" t="str">
        <f t="shared" si="6"/>
        <v>samedi</v>
      </c>
      <c r="O11" s="64">
        <f t="shared" si="7"/>
        <v>45</v>
      </c>
      <c r="P11" s="101"/>
      <c r="Q11" s="40">
        <f t="shared" si="34"/>
        <v>45999</v>
      </c>
      <c r="R11" s="20" t="str">
        <f t="shared" si="8"/>
        <v>lundi</v>
      </c>
      <c r="S11" s="64">
        <f t="shared" si="9"/>
        <v>50</v>
      </c>
      <c r="T11" s="101" t="s">
        <v>0</v>
      </c>
      <c r="U11" s="40">
        <f t="shared" si="35"/>
        <v>46030</v>
      </c>
      <c r="V11" s="20" t="str">
        <f t="shared" si="10"/>
        <v>jeudi</v>
      </c>
      <c r="W11" s="64">
        <f t="shared" si="11"/>
        <v>2</v>
      </c>
      <c r="X11" s="101" t="s">
        <v>26</v>
      </c>
      <c r="Y11" s="40">
        <f t="shared" si="36"/>
        <v>46061</v>
      </c>
      <c r="Z11" s="20" t="str">
        <f t="shared" si="12"/>
        <v>dimanche</v>
      </c>
      <c r="AA11" s="64">
        <f t="shared" si="13"/>
        <v>6</v>
      </c>
      <c r="AB11" s="101"/>
      <c r="AC11" s="40">
        <f t="shared" si="37"/>
        <v>46089</v>
      </c>
      <c r="AD11" s="20" t="str">
        <f t="shared" si="14"/>
        <v>dimanche</v>
      </c>
      <c r="AE11" s="64">
        <f t="shared" si="15"/>
        <v>10</v>
      </c>
      <c r="AF11" s="101"/>
      <c r="AG11" s="40">
        <f t="shared" si="38"/>
        <v>46120</v>
      </c>
      <c r="AH11" s="20" t="str">
        <f t="shared" si="16"/>
        <v>mercredi</v>
      </c>
      <c r="AI11" s="64">
        <f t="shared" si="17"/>
        <v>15</v>
      </c>
      <c r="AJ11" s="100" t="s">
        <v>26</v>
      </c>
      <c r="AK11" s="40">
        <f t="shared" si="39"/>
        <v>46150</v>
      </c>
      <c r="AL11" s="20" t="str">
        <f t="shared" si="18"/>
        <v>vendredi</v>
      </c>
      <c r="AM11" s="64">
        <f t="shared" si="19"/>
        <v>19</v>
      </c>
      <c r="AN11" s="101" t="s">
        <v>5</v>
      </c>
      <c r="AO11" s="40">
        <f t="shared" si="40"/>
        <v>46181</v>
      </c>
      <c r="AP11" s="20" t="str">
        <f t="shared" si="20"/>
        <v>lundi</v>
      </c>
      <c r="AQ11" s="64">
        <f t="shared" si="21"/>
        <v>24</v>
      </c>
      <c r="AR11" s="101" t="s">
        <v>26</v>
      </c>
      <c r="AS11" s="40">
        <f t="shared" si="41"/>
        <v>46211</v>
      </c>
      <c r="AT11" s="20" t="str">
        <f t="shared" si="22"/>
        <v>mercredi</v>
      </c>
      <c r="AU11" s="64">
        <f t="shared" si="23"/>
        <v>28</v>
      </c>
      <c r="AV11" s="131" t="s">
        <v>26</v>
      </c>
      <c r="AW11" s="129">
        <f t="shared" si="42"/>
        <v>46242</v>
      </c>
      <c r="AX11" s="20" t="str">
        <f t="shared" si="24"/>
        <v>samedi</v>
      </c>
      <c r="AY11" s="64">
        <f t="shared" si="25"/>
        <v>32</v>
      </c>
      <c r="AZ11" s="101"/>
      <c r="BA11" s="40">
        <f t="shared" si="43"/>
        <v>46273</v>
      </c>
      <c r="BB11" s="20" t="str">
        <f t="shared" si="26"/>
        <v>mardi</v>
      </c>
      <c r="BC11" s="64">
        <f t="shared" si="27"/>
        <v>37</v>
      </c>
      <c r="BD11" s="25"/>
      <c r="BE11" s="40">
        <f t="shared" si="44"/>
        <v>46303</v>
      </c>
      <c r="BF11" s="20" t="str">
        <f t="shared" si="28"/>
        <v>jeudi</v>
      </c>
      <c r="BG11" s="64">
        <f t="shared" si="29"/>
        <v>41</v>
      </c>
      <c r="BH11" s="24"/>
    </row>
    <row r="12" spans="1:63" s="2" customFormat="1" ht="37.5" customHeight="1" x14ac:dyDescent="0.25">
      <c r="A12" s="40">
        <f t="shared" si="30"/>
        <v>45878</v>
      </c>
      <c r="B12" s="20" t="str">
        <f t="shared" si="0"/>
        <v>samedi</v>
      </c>
      <c r="C12" s="64">
        <f t="shared" si="1"/>
        <v>32</v>
      </c>
      <c r="D12" s="24"/>
      <c r="E12" s="40">
        <f t="shared" si="31"/>
        <v>45909</v>
      </c>
      <c r="F12" s="20" t="str">
        <f t="shared" si="2"/>
        <v>mardi</v>
      </c>
      <c r="G12" s="64">
        <f t="shared" si="3"/>
        <v>37</v>
      </c>
      <c r="H12" s="101" t="s">
        <v>0</v>
      </c>
      <c r="I12" s="40">
        <f t="shared" si="32"/>
        <v>45939</v>
      </c>
      <c r="J12" s="20" t="str">
        <f t="shared" si="4"/>
        <v>jeudi</v>
      </c>
      <c r="K12" s="64">
        <f t="shared" si="5"/>
        <v>41</v>
      </c>
      <c r="L12" s="101" t="s">
        <v>0</v>
      </c>
      <c r="M12" s="40">
        <f t="shared" si="33"/>
        <v>45970</v>
      </c>
      <c r="N12" s="20" t="str">
        <f t="shared" si="6"/>
        <v>dimanche</v>
      </c>
      <c r="O12" s="64">
        <f t="shared" si="7"/>
        <v>45</v>
      </c>
      <c r="P12" s="101"/>
      <c r="Q12" s="40">
        <f t="shared" si="34"/>
        <v>46000</v>
      </c>
      <c r="R12" s="20" t="str">
        <f t="shared" si="8"/>
        <v>mardi</v>
      </c>
      <c r="S12" s="64">
        <f t="shared" si="9"/>
        <v>50</v>
      </c>
      <c r="T12" s="101" t="s">
        <v>0</v>
      </c>
      <c r="U12" s="40">
        <f t="shared" si="35"/>
        <v>46031</v>
      </c>
      <c r="V12" s="20" t="str">
        <f t="shared" si="10"/>
        <v>vendredi</v>
      </c>
      <c r="W12" s="64">
        <f t="shared" si="11"/>
        <v>2</v>
      </c>
      <c r="X12" s="101" t="s">
        <v>26</v>
      </c>
      <c r="Y12" s="40">
        <f t="shared" si="36"/>
        <v>46062</v>
      </c>
      <c r="Z12" s="20" t="str">
        <f t="shared" si="12"/>
        <v>lundi</v>
      </c>
      <c r="AA12" s="64">
        <f t="shared" si="13"/>
        <v>7</v>
      </c>
      <c r="AB12" s="101" t="s">
        <v>26</v>
      </c>
      <c r="AC12" s="40">
        <f t="shared" si="37"/>
        <v>46090</v>
      </c>
      <c r="AD12" s="20" t="str">
        <f t="shared" si="14"/>
        <v>lundi</v>
      </c>
      <c r="AE12" s="64">
        <f t="shared" si="15"/>
        <v>11</v>
      </c>
      <c r="AF12" s="101" t="s">
        <v>26</v>
      </c>
      <c r="AG12" s="40">
        <f t="shared" si="38"/>
        <v>46121</v>
      </c>
      <c r="AH12" s="20" t="str">
        <f t="shared" si="16"/>
        <v>jeudi</v>
      </c>
      <c r="AI12" s="64">
        <f t="shared" si="17"/>
        <v>15</v>
      </c>
      <c r="AJ12" s="100" t="s">
        <v>26</v>
      </c>
      <c r="AK12" s="40">
        <f t="shared" si="39"/>
        <v>46151</v>
      </c>
      <c r="AL12" s="20" t="str">
        <f t="shared" si="18"/>
        <v>samedi</v>
      </c>
      <c r="AM12" s="64">
        <f t="shared" si="19"/>
        <v>19</v>
      </c>
      <c r="AN12" s="101"/>
      <c r="AO12" s="40">
        <f t="shared" si="40"/>
        <v>46182</v>
      </c>
      <c r="AP12" s="20" t="str">
        <f t="shared" si="20"/>
        <v>mardi</v>
      </c>
      <c r="AQ12" s="64">
        <f t="shared" si="21"/>
        <v>24</v>
      </c>
      <c r="AR12" s="101" t="s">
        <v>210</v>
      </c>
      <c r="AS12" s="40">
        <f t="shared" si="41"/>
        <v>46212</v>
      </c>
      <c r="AT12" s="20" t="str">
        <f t="shared" si="22"/>
        <v>jeudi</v>
      </c>
      <c r="AU12" s="64">
        <f t="shared" si="23"/>
        <v>28</v>
      </c>
      <c r="AV12" s="131" t="s">
        <v>26</v>
      </c>
      <c r="AW12" s="129">
        <f t="shared" si="42"/>
        <v>46243</v>
      </c>
      <c r="AX12" s="20" t="str">
        <f t="shared" si="24"/>
        <v>dimanche</v>
      </c>
      <c r="AY12" s="64">
        <f t="shared" si="25"/>
        <v>32</v>
      </c>
      <c r="AZ12" s="101"/>
      <c r="BA12" s="40">
        <f t="shared" si="43"/>
        <v>46274</v>
      </c>
      <c r="BB12" s="20" t="str">
        <f t="shared" si="26"/>
        <v>mercredi</v>
      </c>
      <c r="BC12" s="64">
        <f t="shared" si="27"/>
        <v>37</v>
      </c>
      <c r="BD12" s="25"/>
      <c r="BE12" s="40">
        <f t="shared" si="44"/>
        <v>46304</v>
      </c>
      <c r="BF12" s="20" t="str">
        <f t="shared" si="28"/>
        <v>vendredi</v>
      </c>
      <c r="BG12" s="64">
        <f t="shared" si="29"/>
        <v>41</v>
      </c>
      <c r="BH12" s="24"/>
      <c r="BK12"/>
    </row>
    <row r="13" spans="1:63" s="2" customFormat="1" ht="37.5" customHeight="1" x14ac:dyDescent="0.25">
      <c r="A13" s="40">
        <f t="shared" si="30"/>
        <v>45879</v>
      </c>
      <c r="B13" s="20" t="str">
        <f t="shared" si="0"/>
        <v>dimanche</v>
      </c>
      <c r="C13" s="64">
        <f t="shared" si="1"/>
        <v>32</v>
      </c>
      <c r="D13" s="24"/>
      <c r="E13" s="40">
        <f t="shared" si="31"/>
        <v>45910</v>
      </c>
      <c r="F13" s="20" t="str">
        <f t="shared" si="2"/>
        <v>mercredi</v>
      </c>
      <c r="G13" s="64">
        <f t="shared" si="3"/>
        <v>37</v>
      </c>
      <c r="H13" s="101" t="s">
        <v>0</v>
      </c>
      <c r="I13" s="40">
        <f t="shared" si="32"/>
        <v>45940</v>
      </c>
      <c r="J13" s="20" t="str">
        <f t="shared" si="4"/>
        <v>vendredi</v>
      </c>
      <c r="K13" s="64">
        <f t="shared" si="5"/>
        <v>41</v>
      </c>
      <c r="L13" s="101" t="s">
        <v>0</v>
      </c>
      <c r="M13" s="40">
        <f t="shared" si="33"/>
        <v>45971</v>
      </c>
      <c r="N13" s="20" t="str">
        <f t="shared" si="6"/>
        <v>lundi</v>
      </c>
      <c r="O13" s="64">
        <f t="shared" si="7"/>
        <v>46</v>
      </c>
      <c r="P13" s="101" t="s">
        <v>0</v>
      </c>
      <c r="Q13" s="40">
        <f t="shared" si="34"/>
        <v>46001</v>
      </c>
      <c r="R13" s="20" t="str">
        <f t="shared" si="8"/>
        <v>mercredi</v>
      </c>
      <c r="S13" s="64">
        <f t="shared" si="9"/>
        <v>50</v>
      </c>
      <c r="T13" s="101" t="s">
        <v>0</v>
      </c>
      <c r="U13" s="40">
        <f t="shared" si="35"/>
        <v>46032</v>
      </c>
      <c r="V13" s="20" t="str">
        <f t="shared" si="10"/>
        <v>samedi</v>
      </c>
      <c r="W13" s="64">
        <f t="shared" si="11"/>
        <v>2</v>
      </c>
      <c r="X13" s="101"/>
      <c r="Y13" s="40">
        <f t="shared" si="36"/>
        <v>46063</v>
      </c>
      <c r="Z13" s="20" t="str">
        <f t="shared" si="12"/>
        <v>mardi</v>
      </c>
      <c r="AA13" s="64">
        <f t="shared" si="13"/>
        <v>7</v>
      </c>
      <c r="AB13" s="101" t="s">
        <v>26</v>
      </c>
      <c r="AC13" s="40">
        <f t="shared" si="37"/>
        <v>46091</v>
      </c>
      <c r="AD13" s="20" t="str">
        <f t="shared" si="14"/>
        <v>mardi</v>
      </c>
      <c r="AE13" s="64">
        <f t="shared" si="15"/>
        <v>11</v>
      </c>
      <c r="AF13" s="101" t="s">
        <v>26</v>
      </c>
      <c r="AG13" s="40">
        <f t="shared" si="38"/>
        <v>46122</v>
      </c>
      <c r="AH13" s="20" t="str">
        <f t="shared" si="16"/>
        <v>vendredi</v>
      </c>
      <c r="AI13" s="64">
        <f t="shared" si="17"/>
        <v>15</v>
      </c>
      <c r="AJ13" s="100" t="s">
        <v>26</v>
      </c>
      <c r="AK13" s="40">
        <f t="shared" si="39"/>
        <v>46152</v>
      </c>
      <c r="AL13" s="20" t="str">
        <f t="shared" si="18"/>
        <v>dimanche</v>
      </c>
      <c r="AM13" s="64">
        <f t="shared" si="19"/>
        <v>19</v>
      </c>
      <c r="AN13" s="101"/>
      <c r="AO13" s="40">
        <f t="shared" si="40"/>
        <v>46183</v>
      </c>
      <c r="AP13" s="20" t="str">
        <f t="shared" si="20"/>
        <v>mercredi</v>
      </c>
      <c r="AQ13" s="64">
        <f t="shared" si="21"/>
        <v>24</v>
      </c>
      <c r="AR13" s="101" t="s">
        <v>26</v>
      </c>
      <c r="AS13" s="40">
        <f t="shared" si="41"/>
        <v>46213</v>
      </c>
      <c r="AT13" s="20" t="str">
        <f t="shared" si="22"/>
        <v>vendredi</v>
      </c>
      <c r="AU13" s="64">
        <f t="shared" si="23"/>
        <v>28</v>
      </c>
      <c r="AV13" s="131" t="s">
        <v>26</v>
      </c>
      <c r="AW13" s="129">
        <f t="shared" si="42"/>
        <v>46244</v>
      </c>
      <c r="AX13" s="20" t="str">
        <f t="shared" si="24"/>
        <v>lundi</v>
      </c>
      <c r="AY13" s="64">
        <f t="shared" si="25"/>
        <v>33</v>
      </c>
      <c r="AZ13" s="101"/>
      <c r="BA13" s="40">
        <f t="shared" si="43"/>
        <v>46275</v>
      </c>
      <c r="BB13" s="20" t="str">
        <f t="shared" si="26"/>
        <v>jeudi</v>
      </c>
      <c r="BC13" s="64">
        <f t="shared" si="27"/>
        <v>37</v>
      </c>
      <c r="BD13" s="25"/>
      <c r="BE13" s="40">
        <f t="shared" si="44"/>
        <v>46305</v>
      </c>
      <c r="BF13" s="20" t="str">
        <f t="shared" si="28"/>
        <v>samedi</v>
      </c>
      <c r="BG13" s="64">
        <f t="shared" si="29"/>
        <v>41</v>
      </c>
      <c r="BH13" s="24"/>
    </row>
    <row r="14" spans="1:63" s="2" customFormat="1" ht="37.5" customHeight="1" x14ac:dyDescent="0.25">
      <c r="A14" s="40">
        <f t="shared" si="30"/>
        <v>45880</v>
      </c>
      <c r="B14" s="20" t="str">
        <f t="shared" si="0"/>
        <v>lundi</v>
      </c>
      <c r="C14" s="64">
        <f t="shared" si="1"/>
        <v>33</v>
      </c>
      <c r="D14" s="24"/>
      <c r="E14" s="40">
        <f t="shared" si="31"/>
        <v>45911</v>
      </c>
      <c r="F14" s="20" t="str">
        <f t="shared" si="2"/>
        <v>jeudi</v>
      </c>
      <c r="G14" s="64">
        <f t="shared" si="3"/>
        <v>37</v>
      </c>
      <c r="H14" s="101" t="s">
        <v>0</v>
      </c>
      <c r="I14" s="40">
        <f t="shared" si="32"/>
        <v>45941</v>
      </c>
      <c r="J14" s="20" t="str">
        <f t="shared" si="4"/>
        <v>samedi</v>
      </c>
      <c r="K14" s="64">
        <f t="shared" si="5"/>
        <v>41</v>
      </c>
      <c r="L14" s="101"/>
      <c r="M14" s="40">
        <f t="shared" si="33"/>
        <v>45972</v>
      </c>
      <c r="N14" s="20" t="str">
        <f t="shared" si="6"/>
        <v>mardi</v>
      </c>
      <c r="O14" s="64">
        <f t="shared" si="7"/>
        <v>46</v>
      </c>
      <c r="P14" s="101" t="s">
        <v>122</v>
      </c>
      <c r="Q14" s="40">
        <f t="shared" si="34"/>
        <v>46002</v>
      </c>
      <c r="R14" s="20" t="str">
        <f t="shared" si="8"/>
        <v>jeudi</v>
      </c>
      <c r="S14" s="64">
        <f t="shared" si="9"/>
        <v>50</v>
      </c>
      <c r="T14" s="101" t="s">
        <v>0</v>
      </c>
      <c r="U14" s="40">
        <f t="shared" si="35"/>
        <v>46033</v>
      </c>
      <c r="V14" s="20" t="str">
        <f t="shared" si="10"/>
        <v>dimanche</v>
      </c>
      <c r="W14" s="64">
        <f t="shared" si="11"/>
        <v>2</v>
      </c>
      <c r="X14" s="101"/>
      <c r="Y14" s="40">
        <f t="shared" si="36"/>
        <v>46064</v>
      </c>
      <c r="Z14" s="20" t="str">
        <f t="shared" si="12"/>
        <v>mercredi</v>
      </c>
      <c r="AA14" s="64">
        <f t="shared" si="13"/>
        <v>7</v>
      </c>
      <c r="AB14" s="101" t="s">
        <v>26</v>
      </c>
      <c r="AC14" s="40">
        <f t="shared" si="37"/>
        <v>46092</v>
      </c>
      <c r="AD14" s="20" t="str">
        <f t="shared" si="14"/>
        <v>mercredi</v>
      </c>
      <c r="AE14" s="64">
        <f t="shared" si="15"/>
        <v>11</v>
      </c>
      <c r="AF14" s="101" t="s">
        <v>26</v>
      </c>
      <c r="AG14" s="40">
        <f t="shared" si="38"/>
        <v>46123</v>
      </c>
      <c r="AH14" s="20" t="str">
        <f t="shared" si="16"/>
        <v>samedi</v>
      </c>
      <c r="AI14" s="64">
        <f t="shared" si="17"/>
        <v>15</v>
      </c>
      <c r="AJ14" s="101"/>
      <c r="AK14" s="40">
        <f t="shared" si="39"/>
        <v>46153</v>
      </c>
      <c r="AL14" s="20" t="str">
        <f t="shared" si="18"/>
        <v>lundi</v>
      </c>
      <c r="AM14" s="64">
        <f t="shared" si="19"/>
        <v>20</v>
      </c>
      <c r="AN14" s="101" t="s">
        <v>26</v>
      </c>
      <c r="AO14" s="40">
        <f t="shared" si="40"/>
        <v>46184</v>
      </c>
      <c r="AP14" s="20" t="str">
        <f t="shared" si="20"/>
        <v>jeudi</v>
      </c>
      <c r="AQ14" s="64">
        <f t="shared" si="21"/>
        <v>24</v>
      </c>
      <c r="AR14" s="101" t="s">
        <v>26</v>
      </c>
      <c r="AS14" s="40">
        <f t="shared" si="41"/>
        <v>46214</v>
      </c>
      <c r="AT14" s="20" t="str">
        <f t="shared" si="22"/>
        <v>samedi</v>
      </c>
      <c r="AU14" s="64">
        <f t="shared" si="23"/>
        <v>28</v>
      </c>
      <c r="AV14" s="130"/>
      <c r="AW14" s="129">
        <f t="shared" si="42"/>
        <v>46245</v>
      </c>
      <c r="AX14" s="20" t="str">
        <f t="shared" si="24"/>
        <v>mardi</v>
      </c>
      <c r="AY14" s="64">
        <f t="shared" si="25"/>
        <v>33</v>
      </c>
      <c r="AZ14" s="100"/>
      <c r="BA14" s="40">
        <f t="shared" si="43"/>
        <v>46276</v>
      </c>
      <c r="BB14" s="20" t="str">
        <f t="shared" si="26"/>
        <v>vendredi</v>
      </c>
      <c r="BC14" s="64">
        <f t="shared" si="27"/>
        <v>37</v>
      </c>
      <c r="BD14" s="25"/>
      <c r="BE14" s="40">
        <f t="shared" si="44"/>
        <v>46306</v>
      </c>
      <c r="BF14" s="20" t="str">
        <f t="shared" si="28"/>
        <v>dimanche</v>
      </c>
      <c r="BG14" s="64">
        <f t="shared" si="29"/>
        <v>42</v>
      </c>
      <c r="BH14" s="24"/>
    </row>
    <row r="15" spans="1:63" s="2" customFormat="1" ht="37.5" customHeight="1" x14ac:dyDescent="0.25">
      <c r="A15" s="40">
        <f t="shared" si="30"/>
        <v>45881</v>
      </c>
      <c r="B15" s="20" t="str">
        <f t="shared" si="0"/>
        <v>mardi</v>
      </c>
      <c r="C15" s="64">
        <f t="shared" si="1"/>
        <v>33</v>
      </c>
      <c r="D15" s="24"/>
      <c r="E15" s="40">
        <f t="shared" si="31"/>
        <v>45912</v>
      </c>
      <c r="F15" s="20" t="str">
        <f t="shared" si="2"/>
        <v>vendredi</v>
      </c>
      <c r="G15" s="64">
        <f t="shared" si="3"/>
        <v>37</v>
      </c>
      <c r="H15" s="101" t="s">
        <v>0</v>
      </c>
      <c r="I15" s="40">
        <f t="shared" si="32"/>
        <v>45942</v>
      </c>
      <c r="J15" s="20" t="str">
        <f t="shared" si="4"/>
        <v>dimanche</v>
      </c>
      <c r="K15" s="64">
        <f t="shared" si="5"/>
        <v>41</v>
      </c>
      <c r="L15" s="101"/>
      <c r="M15" s="40">
        <f t="shared" si="33"/>
        <v>45973</v>
      </c>
      <c r="N15" s="20" t="str">
        <f t="shared" si="6"/>
        <v>mercredi</v>
      </c>
      <c r="O15" s="64">
        <f t="shared" si="7"/>
        <v>46</v>
      </c>
      <c r="P15" s="101" t="s">
        <v>0</v>
      </c>
      <c r="Q15" s="40">
        <f t="shared" si="34"/>
        <v>46003</v>
      </c>
      <c r="R15" s="20" t="str">
        <f t="shared" si="8"/>
        <v>vendredi</v>
      </c>
      <c r="S15" s="64">
        <f t="shared" si="9"/>
        <v>50</v>
      </c>
      <c r="T15" s="101" t="s">
        <v>0</v>
      </c>
      <c r="U15" s="40">
        <f t="shared" si="35"/>
        <v>46034</v>
      </c>
      <c r="V15" s="20" t="str">
        <f t="shared" si="10"/>
        <v>lundi</v>
      </c>
      <c r="W15" s="64">
        <f t="shared" si="11"/>
        <v>3</v>
      </c>
      <c r="X15" s="101" t="s">
        <v>26</v>
      </c>
      <c r="Y15" s="40">
        <f t="shared" si="36"/>
        <v>46065</v>
      </c>
      <c r="Z15" s="20" t="str">
        <f t="shared" si="12"/>
        <v>jeudi</v>
      </c>
      <c r="AA15" s="64">
        <f t="shared" si="13"/>
        <v>7</v>
      </c>
      <c r="AB15" s="101" t="s">
        <v>26</v>
      </c>
      <c r="AC15" s="40">
        <f t="shared" si="37"/>
        <v>46093</v>
      </c>
      <c r="AD15" s="20" t="str">
        <f t="shared" si="14"/>
        <v>jeudi</v>
      </c>
      <c r="AE15" s="64">
        <f t="shared" si="15"/>
        <v>11</v>
      </c>
      <c r="AF15" s="101" t="s">
        <v>26</v>
      </c>
      <c r="AG15" s="40">
        <f t="shared" si="38"/>
        <v>46124</v>
      </c>
      <c r="AH15" s="20" t="str">
        <f t="shared" si="16"/>
        <v>dimanche</v>
      </c>
      <c r="AI15" s="64">
        <f t="shared" si="17"/>
        <v>15</v>
      </c>
      <c r="AJ15" s="101"/>
      <c r="AK15" s="40">
        <f t="shared" si="39"/>
        <v>46154</v>
      </c>
      <c r="AL15" s="20" t="str">
        <f t="shared" si="18"/>
        <v>mardi</v>
      </c>
      <c r="AM15" s="64">
        <f t="shared" si="19"/>
        <v>20</v>
      </c>
      <c r="AN15" s="101" t="s">
        <v>26</v>
      </c>
      <c r="AO15" s="40">
        <f t="shared" si="40"/>
        <v>46185</v>
      </c>
      <c r="AP15" s="20" t="str">
        <f t="shared" si="20"/>
        <v>vendredi</v>
      </c>
      <c r="AQ15" s="64">
        <f t="shared" si="21"/>
        <v>24</v>
      </c>
      <c r="AR15" s="101" t="s">
        <v>26</v>
      </c>
      <c r="AS15" s="40">
        <f t="shared" si="41"/>
        <v>46215</v>
      </c>
      <c r="AT15" s="20" t="str">
        <f t="shared" si="22"/>
        <v>dimanche</v>
      </c>
      <c r="AU15" s="64">
        <f t="shared" si="23"/>
        <v>28</v>
      </c>
      <c r="AV15" s="130"/>
      <c r="AW15" s="129">
        <f t="shared" si="42"/>
        <v>46246</v>
      </c>
      <c r="AX15" s="20" t="str">
        <f t="shared" si="24"/>
        <v>mercredi</v>
      </c>
      <c r="AY15" s="64">
        <f t="shared" si="25"/>
        <v>33</v>
      </c>
      <c r="AZ15" s="101"/>
      <c r="BA15" s="40">
        <f t="shared" si="43"/>
        <v>46277</v>
      </c>
      <c r="BB15" s="20" t="str">
        <f t="shared" si="26"/>
        <v>samedi</v>
      </c>
      <c r="BC15" s="64">
        <f t="shared" si="27"/>
        <v>37</v>
      </c>
      <c r="BD15" s="24"/>
      <c r="BE15" s="40">
        <f t="shared" si="44"/>
        <v>46307</v>
      </c>
      <c r="BF15" s="20" t="str">
        <f t="shared" si="28"/>
        <v>lundi</v>
      </c>
      <c r="BG15" s="64">
        <f t="shared" si="29"/>
        <v>42</v>
      </c>
      <c r="BH15" s="24"/>
    </row>
    <row r="16" spans="1:63" s="2" customFormat="1" ht="37.5" customHeight="1" x14ac:dyDescent="0.25">
      <c r="A16" s="40">
        <f t="shared" si="30"/>
        <v>45882</v>
      </c>
      <c r="B16" s="20" t="str">
        <f t="shared" si="0"/>
        <v>mercredi</v>
      </c>
      <c r="C16" s="64">
        <f t="shared" si="1"/>
        <v>33</v>
      </c>
      <c r="D16" s="24"/>
      <c r="E16" s="40">
        <f t="shared" si="31"/>
        <v>45913</v>
      </c>
      <c r="F16" s="20" t="str">
        <f t="shared" si="2"/>
        <v>samedi</v>
      </c>
      <c r="G16" s="64">
        <f t="shared" si="3"/>
        <v>37</v>
      </c>
      <c r="H16" s="101"/>
      <c r="I16" s="40">
        <f t="shared" si="32"/>
        <v>45943</v>
      </c>
      <c r="J16" s="20" t="str">
        <f t="shared" si="4"/>
        <v>lundi</v>
      </c>
      <c r="K16" s="64">
        <f t="shared" si="5"/>
        <v>42</v>
      </c>
      <c r="L16" s="24" t="s">
        <v>0</v>
      </c>
      <c r="M16" s="40">
        <f t="shared" si="33"/>
        <v>45974</v>
      </c>
      <c r="N16" s="20" t="str">
        <f t="shared" si="6"/>
        <v>jeudi</v>
      </c>
      <c r="O16" s="64">
        <f t="shared" si="7"/>
        <v>46</v>
      </c>
      <c r="P16" s="101" t="s">
        <v>0</v>
      </c>
      <c r="Q16" s="40">
        <f t="shared" si="34"/>
        <v>46004</v>
      </c>
      <c r="R16" s="20" t="str">
        <f t="shared" si="8"/>
        <v>samedi</v>
      </c>
      <c r="S16" s="64">
        <f t="shared" si="9"/>
        <v>50</v>
      </c>
      <c r="T16" s="132"/>
      <c r="U16" s="40">
        <f t="shared" si="35"/>
        <v>46035</v>
      </c>
      <c r="V16" s="20" t="str">
        <f t="shared" si="10"/>
        <v>mardi</v>
      </c>
      <c r="W16" s="64">
        <f t="shared" si="11"/>
        <v>3</v>
      </c>
      <c r="X16" s="101" t="s">
        <v>26</v>
      </c>
      <c r="Y16" s="40">
        <f t="shared" si="36"/>
        <v>46066</v>
      </c>
      <c r="Z16" s="20" t="str">
        <f t="shared" si="12"/>
        <v>vendredi</v>
      </c>
      <c r="AA16" s="64">
        <f t="shared" si="13"/>
        <v>7</v>
      </c>
      <c r="AB16" s="101" t="s">
        <v>26</v>
      </c>
      <c r="AC16" s="40">
        <f t="shared" si="37"/>
        <v>46094</v>
      </c>
      <c r="AD16" s="20" t="str">
        <f t="shared" si="14"/>
        <v>vendredi</v>
      </c>
      <c r="AE16" s="64">
        <f t="shared" si="15"/>
        <v>11</v>
      </c>
      <c r="AF16" s="101" t="s">
        <v>26</v>
      </c>
      <c r="AG16" s="40">
        <f t="shared" si="38"/>
        <v>46125</v>
      </c>
      <c r="AH16" s="20" t="str">
        <f t="shared" si="16"/>
        <v>lundi</v>
      </c>
      <c r="AI16" s="64">
        <f t="shared" si="17"/>
        <v>16</v>
      </c>
      <c r="AJ16" s="103" t="s">
        <v>26</v>
      </c>
      <c r="AK16" s="40">
        <f t="shared" si="39"/>
        <v>46155</v>
      </c>
      <c r="AL16" s="20" t="str">
        <f t="shared" si="18"/>
        <v>mercredi</v>
      </c>
      <c r="AM16" s="64">
        <f t="shared" si="19"/>
        <v>20</v>
      </c>
      <c r="AN16" s="101" t="s">
        <v>26</v>
      </c>
      <c r="AO16" s="40">
        <f t="shared" si="40"/>
        <v>46186</v>
      </c>
      <c r="AP16" s="20" t="str">
        <f t="shared" si="20"/>
        <v>samedi</v>
      </c>
      <c r="AQ16" s="64">
        <f t="shared" si="21"/>
        <v>24</v>
      </c>
      <c r="AR16" s="101"/>
      <c r="AS16" s="40">
        <f t="shared" si="41"/>
        <v>46216</v>
      </c>
      <c r="AT16" s="20" t="str">
        <f t="shared" si="22"/>
        <v>lundi</v>
      </c>
      <c r="AU16" s="64">
        <f t="shared" si="23"/>
        <v>29</v>
      </c>
      <c r="AV16" s="132" t="s">
        <v>26</v>
      </c>
      <c r="AW16" s="129">
        <f t="shared" si="42"/>
        <v>46247</v>
      </c>
      <c r="AX16" s="20" t="str">
        <f t="shared" si="24"/>
        <v>jeudi</v>
      </c>
      <c r="AY16" s="64">
        <f t="shared" si="25"/>
        <v>33</v>
      </c>
      <c r="AZ16" s="101"/>
      <c r="BA16" s="40">
        <f t="shared" si="43"/>
        <v>46278</v>
      </c>
      <c r="BB16" s="20" t="str">
        <f t="shared" si="26"/>
        <v>dimanche</v>
      </c>
      <c r="BC16" s="64">
        <f t="shared" si="27"/>
        <v>38</v>
      </c>
      <c r="BD16" s="24"/>
      <c r="BE16" s="40">
        <f t="shared" si="44"/>
        <v>46308</v>
      </c>
      <c r="BF16" s="20" t="str">
        <f t="shared" si="28"/>
        <v>mardi</v>
      </c>
      <c r="BG16" s="64">
        <f t="shared" si="29"/>
        <v>42</v>
      </c>
      <c r="BH16" s="24"/>
    </row>
    <row r="17" spans="1:60" s="2" customFormat="1" ht="37.5" customHeight="1" x14ac:dyDescent="0.25">
      <c r="A17" s="40">
        <f t="shared" si="30"/>
        <v>45883</v>
      </c>
      <c r="B17" s="20" t="str">
        <f t="shared" si="0"/>
        <v>jeudi</v>
      </c>
      <c r="C17" s="64">
        <f t="shared" si="1"/>
        <v>33</v>
      </c>
      <c r="D17" s="24"/>
      <c r="E17" s="40">
        <f t="shared" si="31"/>
        <v>45914</v>
      </c>
      <c r="F17" s="20" t="str">
        <f t="shared" si="2"/>
        <v>dimanche</v>
      </c>
      <c r="G17" s="64">
        <f t="shared" si="3"/>
        <v>37</v>
      </c>
      <c r="H17" s="101"/>
      <c r="I17" s="40">
        <f t="shared" si="32"/>
        <v>45944</v>
      </c>
      <c r="J17" s="20" t="str">
        <f t="shared" si="4"/>
        <v>mardi</v>
      </c>
      <c r="K17" s="64">
        <f t="shared" si="5"/>
        <v>42</v>
      </c>
      <c r="L17" s="24" t="s">
        <v>0</v>
      </c>
      <c r="M17" s="40">
        <f t="shared" si="33"/>
        <v>45975</v>
      </c>
      <c r="N17" s="20" t="str">
        <f t="shared" si="6"/>
        <v>vendredi</v>
      </c>
      <c r="O17" s="64">
        <f t="shared" si="7"/>
        <v>46</v>
      </c>
      <c r="P17" s="101" t="s">
        <v>0</v>
      </c>
      <c r="Q17" s="40">
        <f t="shared" si="34"/>
        <v>46005</v>
      </c>
      <c r="R17" s="20" t="str">
        <f t="shared" si="8"/>
        <v>dimanche</v>
      </c>
      <c r="S17" s="64">
        <f t="shared" si="9"/>
        <v>50</v>
      </c>
      <c r="T17" s="132"/>
      <c r="U17" s="40">
        <f t="shared" si="35"/>
        <v>46036</v>
      </c>
      <c r="V17" s="20" t="str">
        <f t="shared" si="10"/>
        <v>mercredi</v>
      </c>
      <c r="W17" s="64">
        <f t="shared" si="11"/>
        <v>3</v>
      </c>
      <c r="X17" s="101" t="s">
        <v>26</v>
      </c>
      <c r="Y17" s="40">
        <f t="shared" si="36"/>
        <v>46067</v>
      </c>
      <c r="Z17" s="20" t="str">
        <f t="shared" si="12"/>
        <v>samedi</v>
      </c>
      <c r="AA17" s="64">
        <f t="shared" si="13"/>
        <v>7</v>
      </c>
      <c r="AB17" s="101"/>
      <c r="AC17" s="40">
        <f t="shared" si="37"/>
        <v>46095</v>
      </c>
      <c r="AD17" s="20" t="str">
        <f t="shared" si="14"/>
        <v>samedi</v>
      </c>
      <c r="AE17" s="64">
        <f t="shared" si="15"/>
        <v>11</v>
      </c>
      <c r="AF17" s="101"/>
      <c r="AG17" s="40">
        <f t="shared" si="38"/>
        <v>46126</v>
      </c>
      <c r="AH17" s="20" t="str">
        <f t="shared" si="16"/>
        <v>mardi</v>
      </c>
      <c r="AI17" s="64">
        <f t="shared" si="17"/>
        <v>16</v>
      </c>
      <c r="AJ17" s="103" t="s">
        <v>26</v>
      </c>
      <c r="AK17" s="40">
        <f t="shared" si="39"/>
        <v>46156</v>
      </c>
      <c r="AL17" s="20" t="str">
        <f t="shared" si="18"/>
        <v>jeudi</v>
      </c>
      <c r="AM17" s="64">
        <f t="shared" si="19"/>
        <v>20</v>
      </c>
      <c r="AN17" s="101" t="s">
        <v>11</v>
      </c>
      <c r="AO17" s="40">
        <f t="shared" si="40"/>
        <v>46187</v>
      </c>
      <c r="AP17" s="20" t="str">
        <f t="shared" si="20"/>
        <v>dimanche</v>
      </c>
      <c r="AQ17" s="64">
        <f t="shared" si="21"/>
        <v>24</v>
      </c>
      <c r="AR17" s="101"/>
      <c r="AS17" s="40">
        <f t="shared" si="41"/>
        <v>46217</v>
      </c>
      <c r="AT17" s="20" t="str">
        <f t="shared" si="22"/>
        <v>mardi</v>
      </c>
      <c r="AU17" s="64">
        <f t="shared" si="23"/>
        <v>29</v>
      </c>
      <c r="AV17" s="132" t="s">
        <v>13</v>
      </c>
      <c r="AW17" s="129">
        <f t="shared" si="42"/>
        <v>46248</v>
      </c>
      <c r="AX17" s="20" t="str">
        <f t="shared" si="24"/>
        <v>vendredi</v>
      </c>
      <c r="AY17" s="64">
        <f t="shared" si="25"/>
        <v>33</v>
      </c>
      <c r="AZ17" s="101"/>
      <c r="BA17" s="40">
        <f t="shared" si="43"/>
        <v>46279</v>
      </c>
      <c r="BB17" s="20" t="str">
        <f t="shared" si="26"/>
        <v>lundi</v>
      </c>
      <c r="BC17" s="64">
        <f t="shared" si="27"/>
        <v>38</v>
      </c>
      <c r="BD17" s="25"/>
      <c r="BE17" s="40">
        <f t="shared" si="44"/>
        <v>46309</v>
      </c>
      <c r="BF17" s="20" t="str">
        <f t="shared" si="28"/>
        <v>mercredi</v>
      </c>
      <c r="BG17" s="64">
        <f t="shared" si="29"/>
        <v>42</v>
      </c>
      <c r="BH17" s="24"/>
    </row>
    <row r="18" spans="1:60" s="2" customFormat="1" ht="37.5" customHeight="1" x14ac:dyDescent="0.25">
      <c r="A18" s="40">
        <f t="shared" si="30"/>
        <v>45884</v>
      </c>
      <c r="B18" s="20" t="str">
        <f t="shared" si="0"/>
        <v>vendredi</v>
      </c>
      <c r="C18" s="64">
        <f t="shared" si="1"/>
        <v>33</v>
      </c>
      <c r="D18" s="24" t="s">
        <v>39</v>
      </c>
      <c r="E18" s="40">
        <f t="shared" si="31"/>
        <v>45915</v>
      </c>
      <c r="F18" s="20" t="str">
        <f t="shared" si="2"/>
        <v>lundi</v>
      </c>
      <c r="G18" s="64">
        <f t="shared" si="3"/>
        <v>38</v>
      </c>
      <c r="H18" s="24" t="s">
        <v>0</v>
      </c>
      <c r="I18" s="40">
        <f t="shared" si="32"/>
        <v>45945</v>
      </c>
      <c r="J18" s="20" t="str">
        <f t="shared" si="4"/>
        <v>mercredi</v>
      </c>
      <c r="K18" s="64">
        <f t="shared" si="5"/>
        <v>42</v>
      </c>
      <c r="L18" s="24" t="s">
        <v>0</v>
      </c>
      <c r="M18" s="40">
        <f t="shared" si="33"/>
        <v>45976</v>
      </c>
      <c r="N18" s="20" t="str">
        <f t="shared" si="6"/>
        <v>samedi</v>
      </c>
      <c r="O18" s="64">
        <f t="shared" si="7"/>
        <v>46</v>
      </c>
      <c r="P18" s="101"/>
      <c r="Q18" s="40">
        <f t="shared" si="34"/>
        <v>46006</v>
      </c>
      <c r="R18" s="20" t="str">
        <f t="shared" si="8"/>
        <v>lundi</v>
      </c>
      <c r="S18" s="64">
        <f t="shared" si="9"/>
        <v>51</v>
      </c>
      <c r="T18" s="101" t="s">
        <v>0</v>
      </c>
      <c r="U18" s="40">
        <f t="shared" si="35"/>
        <v>46037</v>
      </c>
      <c r="V18" s="20" t="str">
        <f t="shared" si="10"/>
        <v>jeudi</v>
      </c>
      <c r="W18" s="64">
        <f t="shared" si="11"/>
        <v>3</v>
      </c>
      <c r="X18" s="101" t="s">
        <v>26</v>
      </c>
      <c r="Y18" s="40">
        <f t="shared" si="36"/>
        <v>46068</v>
      </c>
      <c r="Z18" s="20" t="str">
        <f t="shared" si="12"/>
        <v>dimanche</v>
      </c>
      <c r="AA18" s="64">
        <f t="shared" si="13"/>
        <v>7</v>
      </c>
      <c r="AB18" s="101"/>
      <c r="AC18" s="40">
        <f t="shared" si="37"/>
        <v>46096</v>
      </c>
      <c r="AD18" s="20" t="str">
        <f t="shared" si="14"/>
        <v>dimanche</v>
      </c>
      <c r="AE18" s="64">
        <f t="shared" si="15"/>
        <v>11</v>
      </c>
      <c r="AF18" s="101"/>
      <c r="AG18" s="40">
        <f t="shared" si="38"/>
        <v>46127</v>
      </c>
      <c r="AH18" s="20" t="str">
        <f t="shared" si="16"/>
        <v>mercredi</v>
      </c>
      <c r="AI18" s="64">
        <f t="shared" si="17"/>
        <v>16</v>
      </c>
      <c r="AJ18" s="103" t="s">
        <v>26</v>
      </c>
      <c r="AK18" s="40">
        <f t="shared" si="39"/>
        <v>46157</v>
      </c>
      <c r="AL18" s="20" t="str">
        <f t="shared" si="18"/>
        <v>vendredi</v>
      </c>
      <c r="AM18" s="64">
        <f t="shared" si="19"/>
        <v>20</v>
      </c>
      <c r="AN18" s="101" t="s">
        <v>26</v>
      </c>
      <c r="AO18" s="40">
        <f t="shared" si="40"/>
        <v>46188</v>
      </c>
      <c r="AP18" s="20" t="str">
        <f t="shared" si="20"/>
        <v>lundi</v>
      </c>
      <c r="AQ18" s="64">
        <f t="shared" si="21"/>
        <v>25</v>
      </c>
      <c r="AR18" s="101" t="s">
        <v>26</v>
      </c>
      <c r="AS18" s="40">
        <f t="shared" si="41"/>
        <v>46218</v>
      </c>
      <c r="AT18" s="20" t="str">
        <f t="shared" si="22"/>
        <v>mercredi</v>
      </c>
      <c r="AU18" s="64">
        <f t="shared" si="23"/>
        <v>29</v>
      </c>
      <c r="AV18" s="132" t="s">
        <v>26</v>
      </c>
      <c r="AW18" s="129">
        <f t="shared" si="42"/>
        <v>46249</v>
      </c>
      <c r="AX18" s="20" t="str">
        <f t="shared" si="24"/>
        <v>samedi</v>
      </c>
      <c r="AY18" s="64">
        <f t="shared" si="25"/>
        <v>33</v>
      </c>
      <c r="AZ18" s="101" t="s">
        <v>39</v>
      </c>
      <c r="BA18" s="40">
        <f t="shared" si="43"/>
        <v>46280</v>
      </c>
      <c r="BB18" s="20" t="str">
        <f t="shared" si="26"/>
        <v>mardi</v>
      </c>
      <c r="BC18" s="64">
        <f t="shared" si="27"/>
        <v>38</v>
      </c>
      <c r="BD18" s="25"/>
      <c r="BE18" s="40">
        <f t="shared" si="44"/>
        <v>46310</v>
      </c>
      <c r="BF18" s="20" t="str">
        <f t="shared" si="28"/>
        <v>jeudi</v>
      </c>
      <c r="BG18" s="64">
        <f t="shared" si="29"/>
        <v>42</v>
      </c>
      <c r="BH18" s="24"/>
    </row>
    <row r="19" spans="1:60" s="2" customFormat="1" ht="37.5" customHeight="1" x14ac:dyDescent="0.25">
      <c r="A19" s="40">
        <f t="shared" si="30"/>
        <v>45885</v>
      </c>
      <c r="B19" s="20" t="str">
        <f t="shared" si="0"/>
        <v>samedi</v>
      </c>
      <c r="C19" s="64">
        <f t="shared" si="1"/>
        <v>33</v>
      </c>
      <c r="D19" s="24"/>
      <c r="E19" s="40">
        <f t="shared" si="31"/>
        <v>45916</v>
      </c>
      <c r="F19" s="20" t="str">
        <f t="shared" si="2"/>
        <v>mardi</v>
      </c>
      <c r="G19" s="64">
        <f t="shared" si="3"/>
        <v>38</v>
      </c>
      <c r="H19" s="24" t="s">
        <v>0</v>
      </c>
      <c r="I19" s="40">
        <f t="shared" si="32"/>
        <v>45946</v>
      </c>
      <c r="J19" s="20" t="str">
        <f t="shared" si="4"/>
        <v>jeudi</v>
      </c>
      <c r="K19" s="64">
        <f t="shared" si="5"/>
        <v>42</v>
      </c>
      <c r="L19" s="24" t="s">
        <v>0</v>
      </c>
      <c r="M19" s="40">
        <f t="shared" si="33"/>
        <v>45977</v>
      </c>
      <c r="N19" s="20" t="str">
        <f t="shared" si="6"/>
        <v>dimanche</v>
      </c>
      <c r="O19" s="64">
        <f t="shared" si="7"/>
        <v>46</v>
      </c>
      <c r="P19" s="101"/>
      <c r="Q19" s="40">
        <f t="shared" si="34"/>
        <v>46007</v>
      </c>
      <c r="R19" s="20" t="str">
        <f t="shared" si="8"/>
        <v>mardi</v>
      </c>
      <c r="S19" s="64">
        <f t="shared" si="9"/>
        <v>51</v>
      </c>
      <c r="T19" s="101" t="s">
        <v>0</v>
      </c>
      <c r="U19" s="40">
        <f t="shared" si="35"/>
        <v>46038</v>
      </c>
      <c r="V19" s="20" t="str">
        <f t="shared" si="10"/>
        <v>vendredi</v>
      </c>
      <c r="W19" s="64">
        <f t="shared" si="11"/>
        <v>3</v>
      </c>
      <c r="X19" s="101" t="s">
        <v>26</v>
      </c>
      <c r="Y19" s="40">
        <f t="shared" si="36"/>
        <v>46069</v>
      </c>
      <c r="Z19" s="20" t="str">
        <f t="shared" si="12"/>
        <v>lundi</v>
      </c>
      <c r="AA19" s="64">
        <f t="shared" si="13"/>
        <v>8</v>
      </c>
      <c r="AB19" s="101" t="s">
        <v>26</v>
      </c>
      <c r="AC19" s="40">
        <f t="shared" si="37"/>
        <v>46097</v>
      </c>
      <c r="AD19" s="20" t="str">
        <f t="shared" si="14"/>
        <v>lundi</v>
      </c>
      <c r="AE19" s="64">
        <f t="shared" si="15"/>
        <v>12</v>
      </c>
      <c r="AF19" s="100" t="s">
        <v>26</v>
      </c>
      <c r="AG19" s="40">
        <f t="shared" si="38"/>
        <v>46128</v>
      </c>
      <c r="AH19" s="20" t="str">
        <f t="shared" si="16"/>
        <v>jeudi</v>
      </c>
      <c r="AI19" s="64">
        <f t="shared" si="17"/>
        <v>16</v>
      </c>
      <c r="AJ19" s="103" t="s">
        <v>26</v>
      </c>
      <c r="AK19" s="40">
        <f t="shared" si="39"/>
        <v>46158</v>
      </c>
      <c r="AL19" s="20" t="str">
        <f t="shared" si="18"/>
        <v>samedi</v>
      </c>
      <c r="AM19" s="64">
        <f t="shared" si="19"/>
        <v>20</v>
      </c>
      <c r="AN19" s="101"/>
      <c r="AO19" s="40">
        <f t="shared" si="40"/>
        <v>46189</v>
      </c>
      <c r="AP19" s="20" t="str">
        <f t="shared" si="20"/>
        <v>mardi</v>
      </c>
      <c r="AQ19" s="64">
        <f t="shared" si="21"/>
        <v>25</v>
      </c>
      <c r="AR19" s="101" t="s">
        <v>26</v>
      </c>
      <c r="AS19" s="40">
        <f t="shared" si="41"/>
        <v>46219</v>
      </c>
      <c r="AT19" s="20" t="str">
        <f t="shared" si="22"/>
        <v>jeudi</v>
      </c>
      <c r="AU19" s="64">
        <f t="shared" si="23"/>
        <v>29</v>
      </c>
      <c r="AV19" s="132" t="s">
        <v>26</v>
      </c>
      <c r="AW19" s="129">
        <f t="shared" si="42"/>
        <v>46250</v>
      </c>
      <c r="AX19" s="20" t="str">
        <f t="shared" si="24"/>
        <v>dimanche</v>
      </c>
      <c r="AY19" s="64">
        <f t="shared" si="25"/>
        <v>33</v>
      </c>
      <c r="AZ19" s="101"/>
      <c r="BA19" s="40">
        <f t="shared" si="43"/>
        <v>46281</v>
      </c>
      <c r="BB19" s="20" t="str">
        <f t="shared" si="26"/>
        <v>mercredi</v>
      </c>
      <c r="BC19" s="64">
        <f t="shared" si="27"/>
        <v>38</v>
      </c>
      <c r="BD19" s="25"/>
      <c r="BE19" s="40">
        <f t="shared" si="44"/>
        <v>46311</v>
      </c>
      <c r="BF19" s="20" t="str">
        <f t="shared" si="28"/>
        <v>vendredi</v>
      </c>
      <c r="BG19" s="64">
        <f t="shared" si="29"/>
        <v>42</v>
      </c>
      <c r="BH19" s="24"/>
    </row>
    <row r="20" spans="1:60" s="2" customFormat="1" ht="37.5" customHeight="1" x14ac:dyDescent="0.25">
      <c r="A20" s="40">
        <f t="shared" si="30"/>
        <v>45886</v>
      </c>
      <c r="B20" s="20" t="str">
        <f t="shared" si="0"/>
        <v>dimanche</v>
      </c>
      <c r="C20" s="64">
        <f t="shared" si="1"/>
        <v>33</v>
      </c>
      <c r="D20" s="24"/>
      <c r="E20" s="40">
        <f t="shared" si="31"/>
        <v>45917</v>
      </c>
      <c r="F20" s="20" t="str">
        <f t="shared" si="2"/>
        <v>mercredi</v>
      </c>
      <c r="G20" s="64">
        <f t="shared" si="3"/>
        <v>38</v>
      </c>
      <c r="H20" s="24" t="s">
        <v>0</v>
      </c>
      <c r="I20" s="40">
        <f t="shared" si="32"/>
        <v>45947</v>
      </c>
      <c r="J20" s="20" t="str">
        <f t="shared" si="4"/>
        <v>vendredi</v>
      </c>
      <c r="K20" s="64">
        <f t="shared" si="5"/>
        <v>42</v>
      </c>
      <c r="L20" s="24" t="s">
        <v>0</v>
      </c>
      <c r="M20" s="40">
        <f t="shared" si="33"/>
        <v>45978</v>
      </c>
      <c r="N20" s="20" t="str">
        <f t="shared" si="6"/>
        <v>lundi</v>
      </c>
      <c r="O20" s="64">
        <f t="shared" si="7"/>
        <v>47</v>
      </c>
      <c r="P20" s="101" t="s">
        <v>0</v>
      </c>
      <c r="Q20" s="40">
        <f t="shared" si="34"/>
        <v>46008</v>
      </c>
      <c r="R20" s="20" t="str">
        <f t="shared" si="8"/>
        <v>mercredi</v>
      </c>
      <c r="S20" s="64">
        <f t="shared" si="9"/>
        <v>51</v>
      </c>
      <c r="T20" s="101" t="s">
        <v>0</v>
      </c>
      <c r="U20" s="40">
        <f t="shared" si="35"/>
        <v>46039</v>
      </c>
      <c r="V20" s="20" t="str">
        <f t="shared" si="10"/>
        <v>samedi</v>
      </c>
      <c r="W20" s="64">
        <f t="shared" si="11"/>
        <v>3</v>
      </c>
      <c r="X20" s="101"/>
      <c r="Y20" s="40">
        <f t="shared" si="36"/>
        <v>46070</v>
      </c>
      <c r="Z20" s="20" t="str">
        <f t="shared" si="12"/>
        <v>mardi</v>
      </c>
      <c r="AA20" s="64">
        <f t="shared" si="13"/>
        <v>8</v>
      </c>
      <c r="AB20" s="101" t="s">
        <v>26</v>
      </c>
      <c r="AC20" s="40">
        <f t="shared" si="37"/>
        <v>46098</v>
      </c>
      <c r="AD20" s="20" t="str">
        <f t="shared" si="14"/>
        <v>mardi</v>
      </c>
      <c r="AE20" s="64">
        <f t="shared" si="15"/>
        <v>12</v>
      </c>
      <c r="AF20" s="100" t="s">
        <v>26</v>
      </c>
      <c r="AG20" s="40">
        <f t="shared" si="38"/>
        <v>46129</v>
      </c>
      <c r="AH20" s="20" t="str">
        <f t="shared" si="16"/>
        <v>vendredi</v>
      </c>
      <c r="AI20" s="64">
        <f t="shared" si="17"/>
        <v>16</v>
      </c>
      <c r="AJ20" s="103" t="s">
        <v>26</v>
      </c>
      <c r="AK20" s="40">
        <f t="shared" si="39"/>
        <v>46159</v>
      </c>
      <c r="AL20" s="20" t="str">
        <f t="shared" si="18"/>
        <v>dimanche</v>
      </c>
      <c r="AM20" s="64">
        <f t="shared" si="19"/>
        <v>20</v>
      </c>
      <c r="AN20" s="101"/>
      <c r="AO20" s="40">
        <f t="shared" si="40"/>
        <v>46190</v>
      </c>
      <c r="AP20" s="20" t="str">
        <f t="shared" si="20"/>
        <v>mercredi</v>
      </c>
      <c r="AQ20" s="64">
        <f t="shared" si="21"/>
        <v>25</v>
      </c>
      <c r="AR20" s="101" t="s">
        <v>26</v>
      </c>
      <c r="AS20" s="40">
        <f t="shared" si="41"/>
        <v>46220</v>
      </c>
      <c r="AT20" s="20" t="str">
        <f t="shared" si="22"/>
        <v>vendredi</v>
      </c>
      <c r="AU20" s="64">
        <f t="shared" si="23"/>
        <v>29</v>
      </c>
      <c r="AV20" s="132" t="s">
        <v>26</v>
      </c>
      <c r="AW20" s="129">
        <f t="shared" si="42"/>
        <v>46251</v>
      </c>
      <c r="AX20" s="20" t="str">
        <f t="shared" si="24"/>
        <v>lundi</v>
      </c>
      <c r="AY20" s="64">
        <f t="shared" si="25"/>
        <v>34</v>
      </c>
      <c r="AZ20" s="101" t="s">
        <v>26</v>
      </c>
      <c r="BA20" s="40">
        <f t="shared" si="43"/>
        <v>46282</v>
      </c>
      <c r="BB20" s="20" t="str">
        <f t="shared" si="26"/>
        <v>jeudi</v>
      </c>
      <c r="BC20" s="64">
        <f t="shared" si="27"/>
        <v>38</v>
      </c>
      <c r="BD20" s="25"/>
      <c r="BE20" s="40">
        <f t="shared" si="44"/>
        <v>46312</v>
      </c>
      <c r="BF20" s="20" t="str">
        <f t="shared" si="28"/>
        <v>samedi</v>
      </c>
      <c r="BG20" s="64">
        <f t="shared" si="29"/>
        <v>42</v>
      </c>
      <c r="BH20" s="24"/>
    </row>
    <row r="21" spans="1:60" s="2" customFormat="1" ht="37.5" customHeight="1" x14ac:dyDescent="0.25">
      <c r="A21" s="40">
        <f t="shared" si="30"/>
        <v>45887</v>
      </c>
      <c r="B21" s="20" t="str">
        <f t="shared" si="0"/>
        <v>lundi</v>
      </c>
      <c r="C21" s="64">
        <f t="shared" si="1"/>
        <v>34</v>
      </c>
      <c r="D21" s="24"/>
      <c r="E21" s="40">
        <f t="shared" si="31"/>
        <v>45918</v>
      </c>
      <c r="F21" s="20" t="str">
        <f t="shared" si="2"/>
        <v>jeudi</v>
      </c>
      <c r="G21" s="64">
        <f t="shared" si="3"/>
        <v>38</v>
      </c>
      <c r="H21" s="24" t="s">
        <v>0</v>
      </c>
      <c r="I21" s="40">
        <f t="shared" si="32"/>
        <v>45948</v>
      </c>
      <c r="J21" s="20" t="str">
        <f t="shared" si="4"/>
        <v>samedi</v>
      </c>
      <c r="K21" s="64">
        <f t="shared" si="5"/>
        <v>42</v>
      </c>
      <c r="L21" s="101"/>
      <c r="M21" s="40">
        <f t="shared" si="33"/>
        <v>45979</v>
      </c>
      <c r="N21" s="20" t="str">
        <f t="shared" si="6"/>
        <v>mardi</v>
      </c>
      <c r="O21" s="64">
        <f t="shared" si="7"/>
        <v>47</v>
      </c>
      <c r="P21" s="101" t="s">
        <v>0</v>
      </c>
      <c r="Q21" s="40">
        <f t="shared" si="34"/>
        <v>46009</v>
      </c>
      <c r="R21" s="20" t="str">
        <f t="shared" si="8"/>
        <v>jeudi</v>
      </c>
      <c r="S21" s="64">
        <f t="shared" si="9"/>
        <v>51</v>
      </c>
      <c r="T21" s="101" t="s">
        <v>0</v>
      </c>
      <c r="U21" s="40">
        <f t="shared" si="35"/>
        <v>46040</v>
      </c>
      <c r="V21" s="20" t="str">
        <f t="shared" si="10"/>
        <v>dimanche</v>
      </c>
      <c r="W21" s="64">
        <f t="shared" si="11"/>
        <v>3</v>
      </c>
      <c r="X21" s="101"/>
      <c r="Y21" s="40">
        <f t="shared" si="36"/>
        <v>46071</v>
      </c>
      <c r="Z21" s="20" t="str">
        <f t="shared" si="12"/>
        <v>mercredi</v>
      </c>
      <c r="AA21" s="64">
        <f t="shared" si="13"/>
        <v>8</v>
      </c>
      <c r="AB21" s="101" t="s">
        <v>26</v>
      </c>
      <c r="AC21" s="40">
        <f t="shared" si="37"/>
        <v>46099</v>
      </c>
      <c r="AD21" s="20" t="str">
        <f t="shared" si="14"/>
        <v>mercredi</v>
      </c>
      <c r="AE21" s="64">
        <f t="shared" si="15"/>
        <v>12</v>
      </c>
      <c r="AF21" s="100" t="s">
        <v>26</v>
      </c>
      <c r="AG21" s="40">
        <f t="shared" si="38"/>
        <v>46130</v>
      </c>
      <c r="AH21" s="20" t="str">
        <f t="shared" si="16"/>
        <v>samedi</v>
      </c>
      <c r="AI21" s="64">
        <f t="shared" si="17"/>
        <v>16</v>
      </c>
      <c r="AJ21" s="101"/>
      <c r="AK21" s="40">
        <f t="shared" si="39"/>
        <v>46160</v>
      </c>
      <c r="AL21" s="20" t="str">
        <f t="shared" si="18"/>
        <v>lundi</v>
      </c>
      <c r="AM21" s="64">
        <f t="shared" si="19"/>
        <v>21</v>
      </c>
      <c r="AN21" s="101" t="s">
        <v>26</v>
      </c>
      <c r="AO21" s="40">
        <f t="shared" si="40"/>
        <v>46191</v>
      </c>
      <c r="AP21" s="20" t="str">
        <f t="shared" si="20"/>
        <v>jeudi</v>
      </c>
      <c r="AQ21" s="64">
        <f t="shared" si="21"/>
        <v>25</v>
      </c>
      <c r="AR21" s="101" t="s">
        <v>26</v>
      </c>
      <c r="AS21" s="40">
        <f t="shared" si="41"/>
        <v>46221</v>
      </c>
      <c r="AT21" s="20" t="str">
        <f t="shared" si="22"/>
        <v>samedi</v>
      </c>
      <c r="AU21" s="64">
        <f t="shared" si="23"/>
        <v>29</v>
      </c>
      <c r="AV21" s="132"/>
      <c r="AW21" s="129">
        <f t="shared" si="42"/>
        <v>46252</v>
      </c>
      <c r="AX21" s="20" t="str">
        <f t="shared" si="24"/>
        <v>mardi</v>
      </c>
      <c r="AY21" s="64">
        <f t="shared" si="25"/>
        <v>34</v>
      </c>
      <c r="AZ21" s="101" t="s">
        <v>26</v>
      </c>
      <c r="BA21" s="40">
        <f t="shared" si="43"/>
        <v>46283</v>
      </c>
      <c r="BB21" s="20" t="str">
        <f t="shared" si="26"/>
        <v>vendredi</v>
      </c>
      <c r="BC21" s="64">
        <f t="shared" si="27"/>
        <v>38</v>
      </c>
      <c r="BD21" s="25"/>
      <c r="BE21" s="40">
        <f t="shared" si="44"/>
        <v>46313</v>
      </c>
      <c r="BF21" s="20" t="str">
        <f t="shared" si="28"/>
        <v>dimanche</v>
      </c>
      <c r="BG21" s="64">
        <f t="shared" si="29"/>
        <v>43</v>
      </c>
      <c r="BH21" s="24"/>
    </row>
    <row r="22" spans="1:60" s="2" customFormat="1" ht="37.5" customHeight="1" x14ac:dyDescent="0.25">
      <c r="A22" s="40">
        <f t="shared" si="30"/>
        <v>45888</v>
      </c>
      <c r="B22" s="20" t="str">
        <f t="shared" si="0"/>
        <v>mardi</v>
      </c>
      <c r="C22" s="64">
        <f t="shared" si="1"/>
        <v>34</v>
      </c>
      <c r="D22" s="24"/>
      <c r="E22" s="40">
        <f t="shared" si="31"/>
        <v>45919</v>
      </c>
      <c r="F22" s="20" t="str">
        <f t="shared" si="2"/>
        <v>vendredi</v>
      </c>
      <c r="G22" s="64">
        <f t="shared" si="3"/>
        <v>38</v>
      </c>
      <c r="H22" s="24" t="s">
        <v>0</v>
      </c>
      <c r="I22" s="40">
        <f t="shared" si="32"/>
        <v>45949</v>
      </c>
      <c r="J22" s="20" t="str">
        <f t="shared" si="4"/>
        <v>dimanche</v>
      </c>
      <c r="K22" s="64">
        <f t="shared" si="5"/>
        <v>42</v>
      </c>
      <c r="L22" s="101"/>
      <c r="M22" s="40">
        <f t="shared" si="33"/>
        <v>45980</v>
      </c>
      <c r="N22" s="20" t="str">
        <f t="shared" si="6"/>
        <v>mercredi</v>
      </c>
      <c r="O22" s="64">
        <f t="shared" si="7"/>
        <v>47</v>
      </c>
      <c r="P22" s="101" t="s">
        <v>0</v>
      </c>
      <c r="Q22" s="40">
        <f t="shared" si="34"/>
        <v>46010</v>
      </c>
      <c r="R22" s="20" t="str">
        <f t="shared" si="8"/>
        <v>vendredi</v>
      </c>
      <c r="S22" s="64">
        <f t="shared" si="9"/>
        <v>51</v>
      </c>
      <c r="T22" s="101" t="s">
        <v>0</v>
      </c>
      <c r="U22" s="40">
        <f t="shared" si="35"/>
        <v>46041</v>
      </c>
      <c r="V22" s="20" t="str">
        <f t="shared" si="10"/>
        <v>lundi</v>
      </c>
      <c r="W22" s="64">
        <f t="shared" si="11"/>
        <v>4</v>
      </c>
      <c r="X22" s="101" t="s">
        <v>26</v>
      </c>
      <c r="Y22" s="40">
        <f t="shared" si="36"/>
        <v>46072</v>
      </c>
      <c r="Z22" s="20" t="str">
        <f t="shared" si="12"/>
        <v>jeudi</v>
      </c>
      <c r="AA22" s="64">
        <f t="shared" si="13"/>
        <v>8</v>
      </c>
      <c r="AB22" s="101" t="s">
        <v>26</v>
      </c>
      <c r="AC22" s="40">
        <f t="shared" si="37"/>
        <v>46100</v>
      </c>
      <c r="AD22" s="20" t="str">
        <f t="shared" si="14"/>
        <v>jeudi</v>
      </c>
      <c r="AE22" s="64">
        <f t="shared" si="15"/>
        <v>12</v>
      </c>
      <c r="AF22" s="100" t="s">
        <v>26</v>
      </c>
      <c r="AG22" s="40">
        <f t="shared" si="38"/>
        <v>46131</v>
      </c>
      <c r="AH22" s="20" t="str">
        <f t="shared" si="16"/>
        <v>dimanche</v>
      </c>
      <c r="AI22" s="64">
        <f t="shared" si="17"/>
        <v>16</v>
      </c>
      <c r="AJ22" s="101"/>
      <c r="AK22" s="40">
        <f t="shared" si="39"/>
        <v>46161</v>
      </c>
      <c r="AL22" s="20" t="str">
        <f t="shared" si="18"/>
        <v>mardi</v>
      </c>
      <c r="AM22" s="64">
        <f t="shared" si="19"/>
        <v>21</v>
      </c>
      <c r="AN22" s="101" t="s">
        <v>26</v>
      </c>
      <c r="AO22" s="40">
        <f t="shared" si="40"/>
        <v>46192</v>
      </c>
      <c r="AP22" s="20" t="str">
        <f t="shared" si="20"/>
        <v>vendredi</v>
      </c>
      <c r="AQ22" s="64">
        <f t="shared" si="21"/>
        <v>25</v>
      </c>
      <c r="AR22" s="101" t="s">
        <v>26</v>
      </c>
      <c r="AS22" s="40">
        <f t="shared" si="41"/>
        <v>46222</v>
      </c>
      <c r="AT22" s="20" t="str">
        <f t="shared" si="22"/>
        <v>dimanche</v>
      </c>
      <c r="AU22" s="64">
        <f t="shared" si="23"/>
        <v>29</v>
      </c>
      <c r="AV22" s="132"/>
      <c r="AW22" s="129">
        <f t="shared" si="42"/>
        <v>46253</v>
      </c>
      <c r="AX22" s="20" t="str">
        <f t="shared" si="24"/>
        <v>mercredi</v>
      </c>
      <c r="AY22" s="64">
        <f t="shared" si="25"/>
        <v>34</v>
      </c>
      <c r="AZ22" s="101" t="s">
        <v>26</v>
      </c>
      <c r="BA22" s="40">
        <f t="shared" si="43"/>
        <v>46284</v>
      </c>
      <c r="BB22" s="20" t="str">
        <f t="shared" si="26"/>
        <v>samedi</v>
      </c>
      <c r="BC22" s="64">
        <f t="shared" si="27"/>
        <v>38</v>
      </c>
      <c r="BD22" s="24"/>
      <c r="BE22" s="40">
        <f t="shared" si="44"/>
        <v>46314</v>
      </c>
      <c r="BF22" s="20" t="str">
        <f t="shared" si="28"/>
        <v>lundi</v>
      </c>
      <c r="BG22" s="64">
        <f t="shared" si="29"/>
        <v>43</v>
      </c>
      <c r="BH22" s="24"/>
    </row>
    <row r="23" spans="1:60" s="2" customFormat="1" ht="37.5" customHeight="1" x14ac:dyDescent="0.25">
      <c r="A23" s="40">
        <f t="shared" si="30"/>
        <v>45889</v>
      </c>
      <c r="B23" s="20" t="str">
        <f t="shared" si="0"/>
        <v>mercredi</v>
      </c>
      <c r="C23" s="64">
        <f t="shared" si="1"/>
        <v>34</v>
      </c>
      <c r="D23" s="24"/>
      <c r="E23" s="40">
        <f t="shared" si="31"/>
        <v>45920</v>
      </c>
      <c r="F23" s="20" t="str">
        <f t="shared" si="2"/>
        <v>samedi</v>
      </c>
      <c r="G23" s="64">
        <f t="shared" si="3"/>
        <v>38</v>
      </c>
      <c r="H23" s="101"/>
      <c r="I23" s="40">
        <f t="shared" si="32"/>
        <v>45950</v>
      </c>
      <c r="J23" s="20" t="str">
        <f t="shared" si="4"/>
        <v>lundi</v>
      </c>
      <c r="K23" s="64">
        <f t="shared" si="5"/>
        <v>43</v>
      </c>
      <c r="L23" s="24" t="s">
        <v>8</v>
      </c>
      <c r="M23" s="40">
        <f t="shared" si="33"/>
        <v>45981</v>
      </c>
      <c r="N23" s="20" t="str">
        <f t="shared" si="6"/>
        <v>jeudi</v>
      </c>
      <c r="O23" s="64">
        <f t="shared" si="7"/>
        <v>47</v>
      </c>
      <c r="P23" s="101" t="s">
        <v>0</v>
      </c>
      <c r="Q23" s="40">
        <f t="shared" si="34"/>
        <v>46011</v>
      </c>
      <c r="R23" s="20" t="str">
        <f t="shared" si="8"/>
        <v>samedi</v>
      </c>
      <c r="S23" s="64">
        <f t="shared" si="9"/>
        <v>51</v>
      </c>
      <c r="T23" s="132"/>
      <c r="U23" s="40">
        <f t="shared" si="35"/>
        <v>46042</v>
      </c>
      <c r="V23" s="20" t="str">
        <f t="shared" si="10"/>
        <v>mardi</v>
      </c>
      <c r="W23" s="64">
        <f t="shared" si="11"/>
        <v>4</v>
      </c>
      <c r="X23" s="101" t="s">
        <v>26</v>
      </c>
      <c r="Y23" s="40">
        <f t="shared" si="36"/>
        <v>46073</v>
      </c>
      <c r="Z23" s="20" t="str">
        <f t="shared" si="12"/>
        <v>vendredi</v>
      </c>
      <c r="AA23" s="64">
        <f t="shared" si="13"/>
        <v>8</v>
      </c>
      <c r="AB23" s="101" t="s">
        <v>26</v>
      </c>
      <c r="AC23" s="40">
        <f t="shared" si="37"/>
        <v>46101</v>
      </c>
      <c r="AD23" s="20" t="str">
        <f t="shared" si="14"/>
        <v>vendredi</v>
      </c>
      <c r="AE23" s="64">
        <f t="shared" si="15"/>
        <v>12</v>
      </c>
      <c r="AF23" s="100" t="s">
        <v>26</v>
      </c>
      <c r="AG23" s="40">
        <f t="shared" si="38"/>
        <v>46132</v>
      </c>
      <c r="AH23" s="20" t="str">
        <f t="shared" si="16"/>
        <v>lundi</v>
      </c>
      <c r="AI23" s="64">
        <f t="shared" si="17"/>
        <v>17</v>
      </c>
      <c r="AJ23" s="103" t="s">
        <v>26</v>
      </c>
      <c r="AK23" s="40">
        <f t="shared" si="39"/>
        <v>46162</v>
      </c>
      <c r="AL23" s="20" t="str">
        <f t="shared" si="18"/>
        <v>mercredi</v>
      </c>
      <c r="AM23" s="64">
        <f t="shared" si="19"/>
        <v>21</v>
      </c>
      <c r="AN23" s="101" t="s">
        <v>26</v>
      </c>
      <c r="AO23" s="40">
        <f t="shared" si="40"/>
        <v>46193</v>
      </c>
      <c r="AP23" s="20" t="str">
        <f t="shared" si="20"/>
        <v>samedi</v>
      </c>
      <c r="AQ23" s="64">
        <f t="shared" si="21"/>
        <v>25</v>
      </c>
      <c r="AR23" s="101"/>
      <c r="AS23" s="40">
        <f t="shared" si="41"/>
        <v>46223</v>
      </c>
      <c r="AT23" s="20" t="str">
        <f t="shared" si="22"/>
        <v>lundi</v>
      </c>
      <c r="AU23" s="64">
        <f t="shared" si="23"/>
        <v>30</v>
      </c>
      <c r="AV23" s="132" t="s">
        <v>26</v>
      </c>
      <c r="AW23" s="129">
        <f t="shared" si="42"/>
        <v>46254</v>
      </c>
      <c r="AX23" s="20" t="str">
        <f t="shared" si="24"/>
        <v>jeudi</v>
      </c>
      <c r="AY23" s="64">
        <f t="shared" si="25"/>
        <v>34</v>
      </c>
      <c r="AZ23" s="101" t="s">
        <v>26</v>
      </c>
      <c r="BA23" s="40">
        <f t="shared" si="43"/>
        <v>46285</v>
      </c>
      <c r="BB23" s="20" t="str">
        <f t="shared" si="26"/>
        <v>dimanche</v>
      </c>
      <c r="BC23" s="64">
        <f t="shared" si="27"/>
        <v>39</v>
      </c>
      <c r="BD23" s="24"/>
      <c r="BE23" s="40">
        <f t="shared" si="44"/>
        <v>46315</v>
      </c>
      <c r="BF23" s="20" t="str">
        <f t="shared" si="28"/>
        <v>mardi</v>
      </c>
      <c r="BG23" s="64">
        <f t="shared" si="29"/>
        <v>43</v>
      </c>
      <c r="BH23" s="24"/>
    </row>
    <row r="24" spans="1:60" s="2" customFormat="1" ht="37.5" customHeight="1" x14ac:dyDescent="0.25">
      <c r="A24" s="40">
        <f t="shared" si="30"/>
        <v>45890</v>
      </c>
      <c r="B24" s="20" t="str">
        <f t="shared" si="0"/>
        <v>jeudi</v>
      </c>
      <c r="C24" s="64">
        <f t="shared" si="1"/>
        <v>34</v>
      </c>
      <c r="D24" s="24"/>
      <c r="E24" s="40">
        <f t="shared" si="31"/>
        <v>45921</v>
      </c>
      <c r="F24" s="20" t="str">
        <f t="shared" si="2"/>
        <v>dimanche</v>
      </c>
      <c r="G24" s="64">
        <f t="shared" si="3"/>
        <v>38</v>
      </c>
      <c r="H24" s="101"/>
      <c r="I24" s="40">
        <f t="shared" si="32"/>
        <v>45951</v>
      </c>
      <c r="J24" s="20" t="str">
        <f t="shared" si="4"/>
        <v>mardi</v>
      </c>
      <c r="K24" s="64">
        <f t="shared" si="5"/>
        <v>43</v>
      </c>
      <c r="L24" s="24" t="s">
        <v>8</v>
      </c>
      <c r="M24" s="40">
        <f t="shared" si="33"/>
        <v>45982</v>
      </c>
      <c r="N24" s="20" t="str">
        <f t="shared" si="6"/>
        <v>vendredi</v>
      </c>
      <c r="O24" s="64">
        <f t="shared" si="7"/>
        <v>47</v>
      </c>
      <c r="P24" s="101" t="s">
        <v>0</v>
      </c>
      <c r="Q24" s="40">
        <f t="shared" si="34"/>
        <v>46012</v>
      </c>
      <c r="R24" s="20" t="str">
        <f t="shared" si="8"/>
        <v>dimanche</v>
      </c>
      <c r="S24" s="64">
        <f t="shared" si="9"/>
        <v>51</v>
      </c>
      <c r="T24" s="132"/>
      <c r="U24" s="40">
        <f t="shared" si="35"/>
        <v>46043</v>
      </c>
      <c r="V24" s="20" t="str">
        <f t="shared" si="10"/>
        <v>mercredi</v>
      </c>
      <c r="W24" s="64">
        <f t="shared" si="11"/>
        <v>4</v>
      </c>
      <c r="X24" s="101" t="s">
        <v>26</v>
      </c>
      <c r="Y24" s="40">
        <f t="shared" si="36"/>
        <v>46074</v>
      </c>
      <c r="Z24" s="20" t="str">
        <f t="shared" si="12"/>
        <v>samedi</v>
      </c>
      <c r="AA24" s="64">
        <f t="shared" si="13"/>
        <v>8</v>
      </c>
      <c r="AB24" s="101"/>
      <c r="AC24" s="40">
        <f t="shared" si="37"/>
        <v>46102</v>
      </c>
      <c r="AD24" s="20" t="str">
        <f t="shared" si="14"/>
        <v>samedi</v>
      </c>
      <c r="AE24" s="64">
        <f t="shared" si="15"/>
        <v>12</v>
      </c>
      <c r="AF24" s="101"/>
      <c r="AG24" s="40">
        <f t="shared" si="38"/>
        <v>46133</v>
      </c>
      <c r="AH24" s="20" t="str">
        <f t="shared" si="16"/>
        <v>mardi</v>
      </c>
      <c r="AI24" s="64">
        <f t="shared" si="17"/>
        <v>17</v>
      </c>
      <c r="AJ24" s="103" t="s">
        <v>26</v>
      </c>
      <c r="AK24" s="40">
        <f t="shared" si="39"/>
        <v>46163</v>
      </c>
      <c r="AL24" s="20" t="str">
        <f t="shared" si="18"/>
        <v>jeudi</v>
      </c>
      <c r="AM24" s="64">
        <f t="shared" si="19"/>
        <v>21</v>
      </c>
      <c r="AN24" s="101" t="s">
        <v>26</v>
      </c>
      <c r="AO24" s="40">
        <f t="shared" si="40"/>
        <v>46194</v>
      </c>
      <c r="AP24" s="20" t="str">
        <f t="shared" si="20"/>
        <v>dimanche</v>
      </c>
      <c r="AQ24" s="64">
        <f t="shared" si="21"/>
        <v>25</v>
      </c>
      <c r="AR24" s="101"/>
      <c r="AS24" s="40">
        <f t="shared" si="41"/>
        <v>46224</v>
      </c>
      <c r="AT24" s="20" t="str">
        <f t="shared" si="22"/>
        <v>mardi</v>
      </c>
      <c r="AU24" s="64">
        <f t="shared" si="23"/>
        <v>30</v>
      </c>
      <c r="AV24" s="132" t="s">
        <v>26</v>
      </c>
      <c r="AW24" s="129">
        <f t="shared" si="42"/>
        <v>46255</v>
      </c>
      <c r="AX24" s="20" t="str">
        <f t="shared" si="24"/>
        <v>vendredi</v>
      </c>
      <c r="AY24" s="64">
        <f t="shared" si="25"/>
        <v>34</v>
      </c>
      <c r="AZ24" s="101" t="s">
        <v>26</v>
      </c>
      <c r="BA24" s="40">
        <f t="shared" si="43"/>
        <v>46286</v>
      </c>
      <c r="BB24" s="20" t="str">
        <f t="shared" si="26"/>
        <v>lundi</v>
      </c>
      <c r="BC24" s="64">
        <f t="shared" si="27"/>
        <v>39</v>
      </c>
      <c r="BD24" s="25"/>
      <c r="BE24" s="40">
        <f t="shared" si="44"/>
        <v>46316</v>
      </c>
      <c r="BF24" s="20" t="str">
        <f t="shared" si="28"/>
        <v>mercredi</v>
      </c>
      <c r="BG24" s="64">
        <f t="shared" si="29"/>
        <v>43</v>
      </c>
      <c r="BH24" s="24"/>
    </row>
    <row r="25" spans="1:60" s="2" customFormat="1" ht="37.5" customHeight="1" x14ac:dyDescent="0.25">
      <c r="A25" s="40">
        <f t="shared" si="30"/>
        <v>45891</v>
      </c>
      <c r="B25" s="20" t="str">
        <f t="shared" si="0"/>
        <v>vendredi</v>
      </c>
      <c r="C25" s="64">
        <f t="shared" si="1"/>
        <v>34</v>
      </c>
      <c r="D25" s="24"/>
      <c r="E25" s="40">
        <f t="shared" si="31"/>
        <v>45922</v>
      </c>
      <c r="F25" s="20" t="str">
        <f t="shared" si="2"/>
        <v>lundi</v>
      </c>
      <c r="G25" s="64">
        <f t="shared" si="3"/>
        <v>39</v>
      </c>
      <c r="H25" s="24" t="s">
        <v>0</v>
      </c>
      <c r="I25" s="40">
        <f t="shared" si="32"/>
        <v>45952</v>
      </c>
      <c r="J25" s="20" t="str">
        <f t="shared" si="4"/>
        <v>mercredi</v>
      </c>
      <c r="K25" s="64">
        <f t="shared" si="5"/>
        <v>43</v>
      </c>
      <c r="L25" s="24" t="s">
        <v>8</v>
      </c>
      <c r="M25" s="40">
        <f t="shared" si="33"/>
        <v>45983</v>
      </c>
      <c r="N25" s="20" t="str">
        <f t="shared" si="6"/>
        <v>samedi</v>
      </c>
      <c r="O25" s="64">
        <f t="shared" si="7"/>
        <v>47</v>
      </c>
      <c r="P25" s="101"/>
      <c r="Q25" s="40">
        <f t="shared" si="34"/>
        <v>46013</v>
      </c>
      <c r="R25" s="20" t="str">
        <f t="shared" si="8"/>
        <v>lundi</v>
      </c>
      <c r="S25" s="64">
        <f t="shared" si="9"/>
        <v>52</v>
      </c>
      <c r="T25" s="132" t="s">
        <v>8</v>
      </c>
      <c r="U25" s="40">
        <f t="shared" si="35"/>
        <v>46044</v>
      </c>
      <c r="V25" s="20" t="str">
        <f t="shared" si="10"/>
        <v>jeudi</v>
      </c>
      <c r="W25" s="64">
        <f t="shared" si="11"/>
        <v>4</v>
      </c>
      <c r="X25" s="101" t="s">
        <v>191</v>
      </c>
      <c r="Y25" s="40">
        <f t="shared" si="36"/>
        <v>46075</v>
      </c>
      <c r="Z25" s="20" t="str">
        <f t="shared" si="12"/>
        <v>dimanche</v>
      </c>
      <c r="AA25" s="64">
        <f t="shared" si="13"/>
        <v>8</v>
      </c>
      <c r="AB25" s="101"/>
      <c r="AC25" s="40">
        <f t="shared" si="37"/>
        <v>46103</v>
      </c>
      <c r="AD25" s="20" t="str">
        <f t="shared" si="14"/>
        <v>dimanche</v>
      </c>
      <c r="AE25" s="64">
        <f t="shared" si="15"/>
        <v>12</v>
      </c>
      <c r="AF25" s="101"/>
      <c r="AG25" s="40">
        <f t="shared" si="38"/>
        <v>46134</v>
      </c>
      <c r="AH25" s="20" t="str">
        <f t="shared" si="16"/>
        <v>mercredi</v>
      </c>
      <c r="AI25" s="64">
        <f t="shared" si="17"/>
        <v>17</v>
      </c>
      <c r="AJ25" s="103" t="s">
        <v>26</v>
      </c>
      <c r="AK25" s="40">
        <f t="shared" si="39"/>
        <v>46164</v>
      </c>
      <c r="AL25" s="20" t="str">
        <f t="shared" si="18"/>
        <v>vendredi</v>
      </c>
      <c r="AM25" s="64">
        <f t="shared" si="19"/>
        <v>21</v>
      </c>
      <c r="AN25" s="101" t="s">
        <v>26</v>
      </c>
      <c r="AO25" s="40">
        <f t="shared" si="40"/>
        <v>46195</v>
      </c>
      <c r="AP25" s="20" t="str">
        <f t="shared" si="20"/>
        <v>lundi</v>
      </c>
      <c r="AQ25" s="64">
        <f t="shared" si="21"/>
        <v>26</v>
      </c>
      <c r="AR25" s="101" t="s">
        <v>115</v>
      </c>
      <c r="AS25" s="40">
        <f t="shared" si="41"/>
        <v>46225</v>
      </c>
      <c r="AT25" s="20" t="str">
        <f t="shared" si="22"/>
        <v>mercredi</v>
      </c>
      <c r="AU25" s="64">
        <f t="shared" si="23"/>
        <v>30</v>
      </c>
      <c r="AV25" s="132" t="s">
        <v>26</v>
      </c>
      <c r="AW25" s="129">
        <f t="shared" si="42"/>
        <v>46256</v>
      </c>
      <c r="AX25" s="20" t="str">
        <f t="shared" si="24"/>
        <v>samedi</v>
      </c>
      <c r="AY25" s="64">
        <f t="shared" si="25"/>
        <v>34</v>
      </c>
      <c r="AZ25" s="101"/>
      <c r="BA25" s="40">
        <f t="shared" si="43"/>
        <v>46287</v>
      </c>
      <c r="BB25" s="20" t="str">
        <f t="shared" si="26"/>
        <v>mardi</v>
      </c>
      <c r="BC25" s="64">
        <f t="shared" si="27"/>
        <v>39</v>
      </c>
      <c r="BD25" s="25"/>
      <c r="BE25" s="40">
        <f t="shared" si="44"/>
        <v>46317</v>
      </c>
      <c r="BF25" s="20" t="str">
        <f t="shared" si="28"/>
        <v>jeudi</v>
      </c>
      <c r="BG25" s="64">
        <f t="shared" si="29"/>
        <v>43</v>
      </c>
      <c r="BH25" s="24"/>
    </row>
    <row r="26" spans="1:60" s="2" customFormat="1" ht="37.5" customHeight="1" x14ac:dyDescent="0.25">
      <c r="A26" s="40">
        <f t="shared" si="30"/>
        <v>45892</v>
      </c>
      <c r="B26" s="20" t="str">
        <f t="shared" si="0"/>
        <v>samedi</v>
      </c>
      <c r="C26" s="64">
        <f t="shared" si="1"/>
        <v>34</v>
      </c>
      <c r="D26" s="24"/>
      <c r="E26" s="40">
        <f t="shared" si="31"/>
        <v>45923</v>
      </c>
      <c r="F26" s="20" t="str">
        <f t="shared" si="2"/>
        <v>mardi</v>
      </c>
      <c r="G26" s="64">
        <f t="shared" si="3"/>
        <v>39</v>
      </c>
      <c r="H26" s="24" t="s">
        <v>0</v>
      </c>
      <c r="I26" s="40">
        <f t="shared" si="32"/>
        <v>45953</v>
      </c>
      <c r="J26" s="20" t="str">
        <f t="shared" si="4"/>
        <v>jeudi</v>
      </c>
      <c r="K26" s="64">
        <f t="shared" si="5"/>
        <v>43</v>
      </c>
      <c r="L26" s="24" t="s">
        <v>8</v>
      </c>
      <c r="M26" s="40">
        <f t="shared" si="33"/>
        <v>45984</v>
      </c>
      <c r="N26" s="20" t="str">
        <f t="shared" si="6"/>
        <v>dimanche</v>
      </c>
      <c r="O26" s="64">
        <f t="shared" si="7"/>
        <v>47</v>
      </c>
      <c r="P26" s="101"/>
      <c r="Q26" s="40">
        <f t="shared" si="34"/>
        <v>46014</v>
      </c>
      <c r="R26" s="20" t="str">
        <f t="shared" si="8"/>
        <v>mardi</v>
      </c>
      <c r="S26" s="64">
        <f t="shared" si="9"/>
        <v>52</v>
      </c>
      <c r="T26" s="132" t="s">
        <v>8</v>
      </c>
      <c r="U26" s="40">
        <f t="shared" si="35"/>
        <v>46045</v>
      </c>
      <c r="V26" s="20" t="str">
        <f t="shared" si="10"/>
        <v>vendredi</v>
      </c>
      <c r="W26" s="64">
        <f t="shared" si="11"/>
        <v>4</v>
      </c>
      <c r="X26" s="101" t="s">
        <v>26</v>
      </c>
      <c r="Y26" s="40">
        <f t="shared" si="36"/>
        <v>46076</v>
      </c>
      <c r="Z26" s="20" t="str">
        <f t="shared" si="12"/>
        <v>lundi</v>
      </c>
      <c r="AA26" s="64">
        <f t="shared" si="13"/>
        <v>9</v>
      </c>
      <c r="AB26" s="101" t="s">
        <v>26</v>
      </c>
      <c r="AC26" s="40">
        <f t="shared" si="37"/>
        <v>46104</v>
      </c>
      <c r="AD26" s="20" t="str">
        <f t="shared" si="14"/>
        <v>lundi</v>
      </c>
      <c r="AE26" s="64">
        <f t="shared" si="15"/>
        <v>13</v>
      </c>
      <c r="AF26" s="101" t="s">
        <v>26</v>
      </c>
      <c r="AG26" s="40">
        <f t="shared" si="38"/>
        <v>46135</v>
      </c>
      <c r="AH26" s="20" t="str">
        <f t="shared" si="16"/>
        <v>jeudi</v>
      </c>
      <c r="AI26" s="64">
        <f t="shared" si="17"/>
        <v>17</v>
      </c>
      <c r="AJ26" s="103" t="s">
        <v>26</v>
      </c>
      <c r="AK26" s="40">
        <f t="shared" si="39"/>
        <v>46165</v>
      </c>
      <c r="AL26" s="20" t="str">
        <f t="shared" si="18"/>
        <v>samedi</v>
      </c>
      <c r="AM26" s="64">
        <f t="shared" si="19"/>
        <v>21</v>
      </c>
      <c r="AN26" s="101"/>
      <c r="AO26" s="40">
        <f t="shared" si="40"/>
        <v>46196</v>
      </c>
      <c r="AP26" s="20" t="str">
        <f t="shared" si="20"/>
        <v>mardi</v>
      </c>
      <c r="AQ26" s="64">
        <f t="shared" si="21"/>
        <v>26</v>
      </c>
      <c r="AR26" s="101" t="s">
        <v>115</v>
      </c>
      <c r="AS26" s="40">
        <f t="shared" si="41"/>
        <v>46226</v>
      </c>
      <c r="AT26" s="20" t="str">
        <f t="shared" si="22"/>
        <v>jeudi</v>
      </c>
      <c r="AU26" s="64">
        <f t="shared" si="23"/>
        <v>30</v>
      </c>
      <c r="AV26" s="132" t="s">
        <v>26</v>
      </c>
      <c r="AW26" s="129">
        <f t="shared" si="42"/>
        <v>46257</v>
      </c>
      <c r="AX26" s="20" t="str">
        <f t="shared" si="24"/>
        <v>dimanche</v>
      </c>
      <c r="AY26" s="64">
        <f t="shared" si="25"/>
        <v>34</v>
      </c>
      <c r="AZ26" s="101"/>
      <c r="BA26" s="40">
        <f t="shared" si="43"/>
        <v>46288</v>
      </c>
      <c r="BB26" s="20" t="str">
        <f t="shared" si="26"/>
        <v>mercredi</v>
      </c>
      <c r="BC26" s="64">
        <f t="shared" si="27"/>
        <v>39</v>
      </c>
      <c r="BD26" s="25"/>
      <c r="BE26" s="40">
        <f t="shared" si="44"/>
        <v>46318</v>
      </c>
      <c r="BF26" s="20" t="str">
        <f t="shared" si="28"/>
        <v>vendredi</v>
      </c>
      <c r="BG26" s="64">
        <f t="shared" si="29"/>
        <v>43</v>
      </c>
      <c r="BH26" s="24"/>
    </row>
    <row r="27" spans="1:60" s="2" customFormat="1" ht="37.5" customHeight="1" x14ac:dyDescent="0.25">
      <c r="A27" s="40">
        <f t="shared" si="30"/>
        <v>45893</v>
      </c>
      <c r="B27" s="20" t="str">
        <f t="shared" si="0"/>
        <v>dimanche</v>
      </c>
      <c r="C27" s="64">
        <f t="shared" si="1"/>
        <v>34</v>
      </c>
      <c r="D27" s="24"/>
      <c r="E27" s="40">
        <f t="shared" si="31"/>
        <v>45924</v>
      </c>
      <c r="F27" s="20" t="str">
        <f t="shared" si="2"/>
        <v>mercredi</v>
      </c>
      <c r="G27" s="64">
        <f t="shared" si="3"/>
        <v>39</v>
      </c>
      <c r="H27" s="24" t="s">
        <v>0</v>
      </c>
      <c r="I27" s="40">
        <f t="shared" si="32"/>
        <v>45954</v>
      </c>
      <c r="J27" s="20" t="str">
        <f t="shared" si="4"/>
        <v>vendredi</v>
      </c>
      <c r="K27" s="64">
        <f t="shared" si="5"/>
        <v>43</v>
      </c>
      <c r="L27" s="24" t="s">
        <v>8</v>
      </c>
      <c r="M27" s="40">
        <f t="shared" si="33"/>
        <v>45985</v>
      </c>
      <c r="N27" s="20" t="str">
        <f t="shared" si="6"/>
        <v>lundi</v>
      </c>
      <c r="O27" s="64">
        <f t="shared" si="7"/>
        <v>48</v>
      </c>
      <c r="P27" s="101" t="s">
        <v>0</v>
      </c>
      <c r="Q27" s="40">
        <f t="shared" si="34"/>
        <v>46015</v>
      </c>
      <c r="R27" s="20" t="str">
        <f t="shared" si="8"/>
        <v>mercredi</v>
      </c>
      <c r="S27" s="64">
        <f t="shared" si="9"/>
        <v>52</v>
      </c>
      <c r="T27" s="132" t="s">
        <v>8</v>
      </c>
      <c r="U27" s="40">
        <f t="shared" si="35"/>
        <v>46046</v>
      </c>
      <c r="V27" s="20" t="str">
        <f t="shared" si="10"/>
        <v>samedi</v>
      </c>
      <c r="W27" s="64">
        <f t="shared" si="11"/>
        <v>4</v>
      </c>
      <c r="X27" s="101"/>
      <c r="Y27" s="40">
        <f t="shared" si="36"/>
        <v>46077</v>
      </c>
      <c r="Z27" s="20" t="str">
        <f t="shared" si="12"/>
        <v>mardi</v>
      </c>
      <c r="AA27" s="64">
        <f t="shared" si="13"/>
        <v>9</v>
      </c>
      <c r="AB27" s="101" t="s">
        <v>26</v>
      </c>
      <c r="AC27" s="40">
        <f t="shared" si="37"/>
        <v>46105</v>
      </c>
      <c r="AD27" s="20" t="str">
        <f t="shared" si="14"/>
        <v>mardi</v>
      </c>
      <c r="AE27" s="64">
        <f t="shared" si="15"/>
        <v>13</v>
      </c>
      <c r="AF27" s="101" t="s">
        <v>26</v>
      </c>
      <c r="AG27" s="40">
        <f t="shared" si="38"/>
        <v>46136</v>
      </c>
      <c r="AH27" s="20" t="str">
        <f t="shared" si="16"/>
        <v>vendredi</v>
      </c>
      <c r="AI27" s="64">
        <f t="shared" si="17"/>
        <v>17</v>
      </c>
      <c r="AJ27" s="103" t="s">
        <v>26</v>
      </c>
      <c r="AK27" s="40">
        <f t="shared" si="39"/>
        <v>46166</v>
      </c>
      <c r="AL27" s="20" t="str">
        <f t="shared" si="18"/>
        <v>dimanche</v>
      </c>
      <c r="AM27" s="64">
        <f t="shared" si="19"/>
        <v>21</v>
      </c>
      <c r="AN27" s="101"/>
      <c r="AO27" s="40">
        <f t="shared" si="40"/>
        <v>46197</v>
      </c>
      <c r="AP27" s="20" t="str">
        <f t="shared" si="20"/>
        <v>mercredi</v>
      </c>
      <c r="AQ27" s="64">
        <f t="shared" si="21"/>
        <v>26</v>
      </c>
      <c r="AR27" s="101" t="s">
        <v>115</v>
      </c>
      <c r="AS27" s="40">
        <f t="shared" si="41"/>
        <v>46227</v>
      </c>
      <c r="AT27" s="20" t="str">
        <f t="shared" si="22"/>
        <v>vendredi</v>
      </c>
      <c r="AU27" s="64">
        <f t="shared" si="23"/>
        <v>30</v>
      </c>
      <c r="AV27" s="132" t="s">
        <v>26</v>
      </c>
      <c r="AW27" s="129">
        <f t="shared" si="42"/>
        <v>46258</v>
      </c>
      <c r="AX27" s="20" t="str">
        <f t="shared" si="24"/>
        <v>lundi</v>
      </c>
      <c r="AY27" s="64">
        <f t="shared" si="25"/>
        <v>35</v>
      </c>
      <c r="AZ27" s="101" t="s">
        <v>26</v>
      </c>
      <c r="BA27" s="40">
        <f t="shared" si="43"/>
        <v>46289</v>
      </c>
      <c r="BB27" s="20" t="str">
        <f t="shared" si="26"/>
        <v>jeudi</v>
      </c>
      <c r="BC27" s="64">
        <f t="shared" si="27"/>
        <v>39</v>
      </c>
      <c r="BD27" s="25"/>
      <c r="BE27" s="40">
        <f t="shared" si="44"/>
        <v>46319</v>
      </c>
      <c r="BF27" s="20" t="str">
        <f t="shared" si="28"/>
        <v>samedi</v>
      </c>
      <c r="BG27" s="64">
        <f t="shared" si="29"/>
        <v>43</v>
      </c>
      <c r="BH27" s="24"/>
    </row>
    <row r="28" spans="1:60" s="2" customFormat="1" ht="37.5" customHeight="1" x14ac:dyDescent="0.25">
      <c r="A28" s="40">
        <f t="shared" si="30"/>
        <v>45894</v>
      </c>
      <c r="B28" s="20" t="str">
        <f t="shared" si="0"/>
        <v>lundi</v>
      </c>
      <c r="C28" s="64">
        <f t="shared" si="1"/>
        <v>35</v>
      </c>
      <c r="D28" s="132"/>
      <c r="E28" s="40">
        <f t="shared" si="31"/>
        <v>45925</v>
      </c>
      <c r="F28" s="20" t="str">
        <f t="shared" si="2"/>
        <v>jeudi</v>
      </c>
      <c r="G28" s="64">
        <f t="shared" si="3"/>
        <v>39</v>
      </c>
      <c r="H28" s="24" t="s">
        <v>0</v>
      </c>
      <c r="I28" s="40">
        <f t="shared" si="32"/>
        <v>45955</v>
      </c>
      <c r="J28" s="20" t="str">
        <f t="shared" si="4"/>
        <v>samedi</v>
      </c>
      <c r="K28" s="64">
        <f t="shared" si="5"/>
        <v>43</v>
      </c>
      <c r="L28" s="101"/>
      <c r="M28" s="40">
        <f t="shared" si="33"/>
        <v>45986</v>
      </c>
      <c r="N28" s="20" t="str">
        <f t="shared" si="6"/>
        <v>mardi</v>
      </c>
      <c r="O28" s="64">
        <f t="shared" si="7"/>
        <v>48</v>
      </c>
      <c r="P28" s="101" t="s">
        <v>0</v>
      </c>
      <c r="Q28" s="40">
        <f t="shared" si="34"/>
        <v>46016</v>
      </c>
      <c r="R28" s="20" t="str">
        <f t="shared" si="8"/>
        <v>jeudi</v>
      </c>
      <c r="S28" s="64">
        <f t="shared" si="9"/>
        <v>52</v>
      </c>
      <c r="T28" s="132" t="s">
        <v>3</v>
      </c>
      <c r="U28" s="40">
        <f t="shared" si="35"/>
        <v>46047</v>
      </c>
      <c r="V28" s="20" t="str">
        <f t="shared" si="10"/>
        <v>dimanche</v>
      </c>
      <c r="W28" s="64">
        <f t="shared" si="11"/>
        <v>4</v>
      </c>
      <c r="X28" s="101"/>
      <c r="Y28" s="40">
        <f t="shared" si="36"/>
        <v>46078</v>
      </c>
      <c r="Z28" s="20" t="str">
        <f t="shared" si="12"/>
        <v>mercredi</v>
      </c>
      <c r="AA28" s="64">
        <f t="shared" si="13"/>
        <v>9</v>
      </c>
      <c r="AB28" s="101" t="s">
        <v>26</v>
      </c>
      <c r="AC28" s="40">
        <f t="shared" si="37"/>
        <v>46106</v>
      </c>
      <c r="AD28" s="20" t="str">
        <f t="shared" si="14"/>
        <v>mercredi</v>
      </c>
      <c r="AE28" s="64">
        <f t="shared" si="15"/>
        <v>13</v>
      </c>
      <c r="AF28" s="101" t="s">
        <v>26</v>
      </c>
      <c r="AG28" s="40">
        <f t="shared" si="38"/>
        <v>46137</v>
      </c>
      <c r="AH28" s="20" t="str">
        <f t="shared" si="16"/>
        <v>samedi</v>
      </c>
      <c r="AI28" s="64">
        <f t="shared" si="17"/>
        <v>17</v>
      </c>
      <c r="AJ28" s="101"/>
      <c r="AK28" s="40">
        <f t="shared" si="39"/>
        <v>46167</v>
      </c>
      <c r="AL28" s="20" t="str">
        <f t="shared" si="18"/>
        <v>lundi</v>
      </c>
      <c r="AM28" s="64">
        <f t="shared" si="19"/>
        <v>22</v>
      </c>
      <c r="AN28" s="101" t="s">
        <v>123</v>
      </c>
      <c r="AO28" s="40">
        <f t="shared" si="40"/>
        <v>46198</v>
      </c>
      <c r="AP28" s="20" t="str">
        <f t="shared" si="20"/>
        <v>jeudi</v>
      </c>
      <c r="AQ28" s="64">
        <f t="shared" si="21"/>
        <v>26</v>
      </c>
      <c r="AR28" s="101" t="s">
        <v>115</v>
      </c>
      <c r="AS28" s="40">
        <f t="shared" si="41"/>
        <v>46228</v>
      </c>
      <c r="AT28" s="20" t="str">
        <f t="shared" si="22"/>
        <v>samedi</v>
      </c>
      <c r="AU28" s="64">
        <f t="shared" si="23"/>
        <v>30</v>
      </c>
      <c r="AV28" s="132"/>
      <c r="AW28" s="129">
        <f t="shared" si="42"/>
        <v>46259</v>
      </c>
      <c r="AX28" s="20" t="str">
        <f t="shared" si="24"/>
        <v>mardi</v>
      </c>
      <c r="AY28" s="64">
        <f t="shared" si="25"/>
        <v>35</v>
      </c>
      <c r="AZ28" s="101" t="s">
        <v>26</v>
      </c>
      <c r="BA28" s="40">
        <f t="shared" si="43"/>
        <v>46290</v>
      </c>
      <c r="BB28" s="20" t="str">
        <f t="shared" si="26"/>
        <v>vendredi</v>
      </c>
      <c r="BC28" s="64">
        <f t="shared" si="27"/>
        <v>39</v>
      </c>
      <c r="BD28" s="25"/>
      <c r="BE28" s="40">
        <f t="shared" si="44"/>
        <v>46320</v>
      </c>
      <c r="BF28" s="20" t="str">
        <f t="shared" si="28"/>
        <v>dimanche</v>
      </c>
      <c r="BG28" s="64">
        <f t="shared" si="29"/>
        <v>44</v>
      </c>
      <c r="BH28" s="24"/>
    </row>
    <row r="29" spans="1:60" s="2" customFormat="1" ht="37.5" customHeight="1" x14ac:dyDescent="0.25">
      <c r="A29" s="40">
        <f t="shared" si="30"/>
        <v>45895</v>
      </c>
      <c r="B29" s="20" t="str">
        <f t="shared" si="0"/>
        <v>mardi</v>
      </c>
      <c r="C29" s="64">
        <f t="shared" si="1"/>
        <v>35</v>
      </c>
      <c r="D29" s="132"/>
      <c r="E29" s="40">
        <f t="shared" si="31"/>
        <v>45926</v>
      </c>
      <c r="F29" s="20" t="str">
        <f t="shared" si="2"/>
        <v>vendredi</v>
      </c>
      <c r="G29" s="64">
        <f t="shared" si="3"/>
        <v>39</v>
      </c>
      <c r="H29" s="24" t="s">
        <v>0</v>
      </c>
      <c r="I29" s="40">
        <f t="shared" si="32"/>
        <v>45956</v>
      </c>
      <c r="J29" s="20" t="str">
        <f t="shared" si="4"/>
        <v>dimanche</v>
      </c>
      <c r="K29" s="64">
        <f t="shared" si="5"/>
        <v>43</v>
      </c>
      <c r="L29" s="101"/>
      <c r="M29" s="40">
        <f t="shared" si="33"/>
        <v>45987</v>
      </c>
      <c r="N29" s="20" t="str">
        <f t="shared" si="6"/>
        <v>mercredi</v>
      </c>
      <c r="O29" s="64">
        <f t="shared" si="7"/>
        <v>48</v>
      </c>
      <c r="P29" s="101" t="s">
        <v>0</v>
      </c>
      <c r="Q29" s="40">
        <f t="shared" si="34"/>
        <v>46017</v>
      </c>
      <c r="R29" s="20" t="str">
        <f t="shared" si="8"/>
        <v>vendredi</v>
      </c>
      <c r="S29" s="64">
        <f t="shared" si="9"/>
        <v>52</v>
      </c>
      <c r="T29" s="132" t="s">
        <v>8</v>
      </c>
      <c r="U29" s="40">
        <f t="shared" si="35"/>
        <v>46048</v>
      </c>
      <c r="V29" s="20" t="str">
        <f t="shared" si="10"/>
        <v>lundi</v>
      </c>
      <c r="W29" s="64">
        <f t="shared" si="11"/>
        <v>5</v>
      </c>
      <c r="X29" s="101" t="s">
        <v>26</v>
      </c>
      <c r="Y29" s="40">
        <f t="shared" si="36"/>
        <v>46079</v>
      </c>
      <c r="Z29" s="20" t="str">
        <f t="shared" si="12"/>
        <v>jeudi</v>
      </c>
      <c r="AA29" s="64">
        <f t="shared" si="13"/>
        <v>9</v>
      </c>
      <c r="AB29" s="101" t="s">
        <v>26</v>
      </c>
      <c r="AC29" s="40">
        <f t="shared" si="37"/>
        <v>46107</v>
      </c>
      <c r="AD29" s="20" t="str">
        <f t="shared" si="14"/>
        <v>jeudi</v>
      </c>
      <c r="AE29" s="64">
        <f t="shared" si="15"/>
        <v>13</v>
      </c>
      <c r="AF29" s="101" t="s">
        <v>26</v>
      </c>
      <c r="AG29" s="40">
        <f t="shared" si="38"/>
        <v>46138</v>
      </c>
      <c r="AH29" s="20" t="str">
        <f t="shared" si="16"/>
        <v>dimanche</v>
      </c>
      <c r="AI29" s="64">
        <f t="shared" si="17"/>
        <v>17</v>
      </c>
      <c r="AJ29" s="101"/>
      <c r="AK29" s="40">
        <f t="shared" si="39"/>
        <v>46168</v>
      </c>
      <c r="AL29" s="20" t="str">
        <f t="shared" si="18"/>
        <v>mardi</v>
      </c>
      <c r="AM29" s="64">
        <f t="shared" si="19"/>
        <v>22</v>
      </c>
      <c r="AN29" s="101" t="s">
        <v>26</v>
      </c>
      <c r="AO29" s="40">
        <f t="shared" si="40"/>
        <v>46199</v>
      </c>
      <c r="AP29" s="20" t="str">
        <f t="shared" si="20"/>
        <v>vendredi</v>
      </c>
      <c r="AQ29" s="64">
        <f t="shared" si="21"/>
        <v>26</v>
      </c>
      <c r="AR29" s="101" t="s">
        <v>115</v>
      </c>
      <c r="AS29" s="40">
        <f t="shared" si="41"/>
        <v>46229</v>
      </c>
      <c r="AT29" s="20" t="str">
        <f t="shared" si="22"/>
        <v>dimanche</v>
      </c>
      <c r="AU29" s="64">
        <f t="shared" si="23"/>
        <v>30</v>
      </c>
      <c r="AV29" s="132"/>
      <c r="AW29" s="129">
        <f t="shared" si="42"/>
        <v>46260</v>
      </c>
      <c r="AX29" s="20" t="str">
        <f t="shared" si="24"/>
        <v>mercredi</v>
      </c>
      <c r="AY29" s="64">
        <f t="shared" si="25"/>
        <v>35</v>
      </c>
      <c r="AZ29" s="101" t="s">
        <v>26</v>
      </c>
      <c r="BA29" s="40">
        <f t="shared" si="43"/>
        <v>46291</v>
      </c>
      <c r="BB29" s="20" t="str">
        <f t="shared" si="26"/>
        <v>samedi</v>
      </c>
      <c r="BC29" s="64">
        <f t="shared" si="27"/>
        <v>39</v>
      </c>
      <c r="BD29" s="24"/>
      <c r="BE29" s="40">
        <f t="shared" si="44"/>
        <v>46321</v>
      </c>
      <c r="BF29" s="20" t="str">
        <f t="shared" si="28"/>
        <v>lundi</v>
      </c>
      <c r="BG29" s="64">
        <f t="shared" si="29"/>
        <v>44</v>
      </c>
      <c r="BH29" s="24"/>
    </row>
    <row r="30" spans="1:60" s="2" customFormat="1" ht="37.5" customHeight="1" x14ac:dyDescent="0.25">
      <c r="A30" s="40">
        <f t="shared" si="30"/>
        <v>45896</v>
      </c>
      <c r="B30" s="20" t="str">
        <f t="shared" si="0"/>
        <v>mercredi</v>
      </c>
      <c r="C30" s="64">
        <f t="shared" si="1"/>
        <v>35</v>
      </c>
      <c r="D30" s="132"/>
      <c r="E30" s="40">
        <f t="shared" si="31"/>
        <v>45927</v>
      </c>
      <c r="F30" s="20" t="str">
        <f t="shared" si="2"/>
        <v>samedi</v>
      </c>
      <c r="G30" s="64">
        <f t="shared" si="3"/>
        <v>39</v>
      </c>
      <c r="H30" s="101"/>
      <c r="I30" s="40">
        <f t="shared" si="32"/>
        <v>45957</v>
      </c>
      <c r="J30" s="20" t="str">
        <f t="shared" si="4"/>
        <v>lundi</v>
      </c>
      <c r="K30" s="64">
        <f t="shared" si="5"/>
        <v>44</v>
      </c>
      <c r="L30" s="101" t="s">
        <v>0</v>
      </c>
      <c r="M30" s="40">
        <f t="shared" si="33"/>
        <v>45988</v>
      </c>
      <c r="N30" s="20" t="str">
        <f t="shared" si="6"/>
        <v>jeudi</v>
      </c>
      <c r="O30" s="64">
        <f t="shared" si="7"/>
        <v>48</v>
      </c>
      <c r="P30" s="101" t="s">
        <v>0</v>
      </c>
      <c r="Q30" s="40">
        <f t="shared" si="34"/>
        <v>46018</v>
      </c>
      <c r="R30" s="20" t="str">
        <f t="shared" si="8"/>
        <v>samedi</v>
      </c>
      <c r="S30" s="64">
        <f t="shared" si="9"/>
        <v>52</v>
      </c>
      <c r="T30" s="132"/>
      <c r="U30" s="40">
        <f t="shared" si="35"/>
        <v>46049</v>
      </c>
      <c r="V30" s="20" t="str">
        <f t="shared" si="10"/>
        <v>mardi</v>
      </c>
      <c r="W30" s="64">
        <f t="shared" si="11"/>
        <v>5</v>
      </c>
      <c r="X30" s="101" t="s">
        <v>26</v>
      </c>
      <c r="Y30" s="40">
        <f t="shared" si="36"/>
        <v>46080</v>
      </c>
      <c r="Z30" s="20" t="str">
        <f t="shared" si="12"/>
        <v>vendredi</v>
      </c>
      <c r="AA30" s="64">
        <f t="shared" si="13"/>
        <v>9</v>
      </c>
      <c r="AB30" s="101" t="s">
        <v>26</v>
      </c>
      <c r="AC30" s="40">
        <f t="shared" si="37"/>
        <v>46108</v>
      </c>
      <c r="AD30" s="20" t="str">
        <f t="shared" si="14"/>
        <v>vendredi</v>
      </c>
      <c r="AE30" s="64">
        <f t="shared" si="15"/>
        <v>13</v>
      </c>
      <c r="AF30" s="101" t="s">
        <v>26</v>
      </c>
      <c r="AG30" s="40">
        <f t="shared" si="38"/>
        <v>46139</v>
      </c>
      <c r="AH30" s="20" t="str">
        <f t="shared" si="16"/>
        <v>lundi</v>
      </c>
      <c r="AI30" s="64">
        <f t="shared" si="17"/>
        <v>18</v>
      </c>
      <c r="AJ30" s="100" t="s">
        <v>26</v>
      </c>
      <c r="AK30" s="40">
        <f t="shared" si="39"/>
        <v>46169</v>
      </c>
      <c r="AL30" s="20" t="str">
        <f t="shared" si="18"/>
        <v>mercredi</v>
      </c>
      <c r="AM30" s="64">
        <f t="shared" si="19"/>
        <v>22</v>
      </c>
      <c r="AN30" s="101" t="s">
        <v>26</v>
      </c>
      <c r="AO30" s="40">
        <f t="shared" si="40"/>
        <v>46200</v>
      </c>
      <c r="AP30" s="20" t="str">
        <f t="shared" si="20"/>
        <v>samedi</v>
      </c>
      <c r="AQ30" s="64">
        <f t="shared" si="21"/>
        <v>26</v>
      </c>
      <c r="AR30" s="101"/>
      <c r="AS30" s="40">
        <f t="shared" si="41"/>
        <v>46230</v>
      </c>
      <c r="AT30" s="20" t="str">
        <f t="shared" si="22"/>
        <v>lundi</v>
      </c>
      <c r="AU30" s="64">
        <f t="shared" si="23"/>
        <v>31</v>
      </c>
      <c r="AV30" s="132" t="s">
        <v>26</v>
      </c>
      <c r="AW30" s="129">
        <f t="shared" si="42"/>
        <v>46261</v>
      </c>
      <c r="AX30" s="20" t="str">
        <f t="shared" si="24"/>
        <v>jeudi</v>
      </c>
      <c r="AY30" s="64">
        <f t="shared" si="25"/>
        <v>35</v>
      </c>
      <c r="AZ30" s="101" t="s">
        <v>26</v>
      </c>
      <c r="BA30" s="40">
        <f t="shared" si="43"/>
        <v>46292</v>
      </c>
      <c r="BB30" s="20" t="str">
        <f t="shared" si="26"/>
        <v>dimanche</v>
      </c>
      <c r="BC30" s="64">
        <f t="shared" si="27"/>
        <v>40</v>
      </c>
      <c r="BD30" s="24"/>
      <c r="BE30" s="40">
        <f t="shared" si="44"/>
        <v>46322</v>
      </c>
      <c r="BF30" s="20" t="str">
        <f t="shared" si="28"/>
        <v>mardi</v>
      </c>
      <c r="BG30" s="64">
        <f t="shared" si="29"/>
        <v>44</v>
      </c>
      <c r="BH30" s="24"/>
    </row>
    <row r="31" spans="1:60" s="2" customFormat="1" ht="37.5" customHeight="1" x14ac:dyDescent="0.25">
      <c r="A31" s="40">
        <f t="shared" si="30"/>
        <v>45897</v>
      </c>
      <c r="B31" s="20" t="str">
        <f t="shared" si="0"/>
        <v>jeudi</v>
      </c>
      <c r="C31" s="64">
        <f t="shared" si="1"/>
        <v>35</v>
      </c>
      <c r="D31" s="132"/>
      <c r="E31" s="40">
        <f t="shared" si="31"/>
        <v>45928</v>
      </c>
      <c r="F31" s="20" t="str">
        <f t="shared" si="2"/>
        <v>dimanche</v>
      </c>
      <c r="G31" s="64">
        <f t="shared" si="3"/>
        <v>39</v>
      </c>
      <c r="H31" s="101"/>
      <c r="I31" s="40">
        <f t="shared" si="32"/>
        <v>45958</v>
      </c>
      <c r="J31" s="20" t="str">
        <f t="shared" si="4"/>
        <v>mardi</v>
      </c>
      <c r="K31" s="64">
        <f t="shared" si="5"/>
        <v>44</v>
      </c>
      <c r="L31" s="101" t="s">
        <v>0</v>
      </c>
      <c r="M31" s="40">
        <f t="shared" si="33"/>
        <v>45989</v>
      </c>
      <c r="N31" s="20" t="str">
        <f t="shared" si="6"/>
        <v>vendredi</v>
      </c>
      <c r="O31" s="64">
        <f t="shared" si="7"/>
        <v>48</v>
      </c>
      <c r="P31" s="101" t="s">
        <v>0</v>
      </c>
      <c r="Q31" s="40">
        <f t="shared" si="34"/>
        <v>46019</v>
      </c>
      <c r="R31" s="20" t="str">
        <f t="shared" si="8"/>
        <v>dimanche</v>
      </c>
      <c r="S31" s="64">
        <f t="shared" si="9"/>
        <v>52</v>
      </c>
      <c r="T31" s="132"/>
      <c r="U31" s="40">
        <f t="shared" si="35"/>
        <v>46050</v>
      </c>
      <c r="V31" s="20" t="str">
        <f t="shared" si="10"/>
        <v>mercredi</v>
      </c>
      <c r="W31" s="64">
        <f t="shared" si="11"/>
        <v>5</v>
      </c>
      <c r="X31" s="101" t="s">
        <v>26</v>
      </c>
      <c r="Y31" s="40">
        <f t="shared" si="36"/>
        <v>46081</v>
      </c>
      <c r="Z31" s="20" t="str">
        <f t="shared" si="12"/>
        <v>samedi</v>
      </c>
      <c r="AA31" s="64">
        <f t="shared" si="13"/>
        <v>9</v>
      </c>
      <c r="AB31" s="101"/>
      <c r="AC31" s="40">
        <f t="shared" si="37"/>
        <v>46109</v>
      </c>
      <c r="AD31" s="20" t="str">
        <f t="shared" si="14"/>
        <v>samedi</v>
      </c>
      <c r="AE31" s="64">
        <f t="shared" si="15"/>
        <v>13</v>
      </c>
      <c r="AF31" s="101"/>
      <c r="AG31" s="40">
        <f t="shared" si="38"/>
        <v>46140</v>
      </c>
      <c r="AH31" s="20" t="str">
        <f t="shared" si="16"/>
        <v>mardi</v>
      </c>
      <c r="AI31" s="64">
        <f t="shared" si="17"/>
        <v>18</v>
      </c>
      <c r="AJ31" s="100" t="s">
        <v>26</v>
      </c>
      <c r="AK31" s="40">
        <f t="shared" si="39"/>
        <v>46170</v>
      </c>
      <c r="AL31" s="20" t="str">
        <f t="shared" si="18"/>
        <v>jeudi</v>
      </c>
      <c r="AM31" s="64">
        <f t="shared" si="19"/>
        <v>22</v>
      </c>
      <c r="AN31" s="101" t="s">
        <v>26</v>
      </c>
      <c r="AO31" s="40">
        <f t="shared" si="40"/>
        <v>46201</v>
      </c>
      <c r="AP31" s="20" t="str">
        <f t="shared" si="20"/>
        <v>dimanche</v>
      </c>
      <c r="AQ31" s="64">
        <f t="shared" si="21"/>
        <v>26</v>
      </c>
      <c r="AR31" s="101"/>
      <c r="AS31" s="40">
        <f t="shared" si="41"/>
        <v>46231</v>
      </c>
      <c r="AT31" s="20" t="str">
        <f t="shared" si="22"/>
        <v>mardi</v>
      </c>
      <c r="AU31" s="64">
        <f t="shared" si="23"/>
        <v>31</v>
      </c>
      <c r="AV31" s="132" t="s">
        <v>26</v>
      </c>
      <c r="AW31" s="129">
        <f t="shared" si="42"/>
        <v>46262</v>
      </c>
      <c r="AX31" s="20" t="str">
        <f t="shared" si="24"/>
        <v>vendredi</v>
      </c>
      <c r="AY31" s="64">
        <f t="shared" si="25"/>
        <v>35</v>
      </c>
      <c r="AZ31" s="101" t="s">
        <v>26</v>
      </c>
      <c r="BA31" s="40">
        <f t="shared" si="43"/>
        <v>46293</v>
      </c>
      <c r="BB31" s="20" t="str">
        <f t="shared" si="26"/>
        <v>lundi</v>
      </c>
      <c r="BC31" s="64">
        <f t="shared" si="27"/>
        <v>40</v>
      </c>
      <c r="BD31" s="24"/>
      <c r="BE31" s="40">
        <f t="shared" si="44"/>
        <v>46323</v>
      </c>
      <c r="BF31" s="20" t="str">
        <f t="shared" si="28"/>
        <v>mercredi</v>
      </c>
      <c r="BG31" s="64">
        <f t="shared" si="29"/>
        <v>44</v>
      </c>
      <c r="BH31" s="24"/>
    </row>
    <row r="32" spans="1:60" s="2" customFormat="1" ht="37.5" customHeight="1" x14ac:dyDescent="0.25">
      <c r="A32" s="40">
        <f t="shared" si="30"/>
        <v>45898</v>
      </c>
      <c r="B32" s="20" t="str">
        <f t="shared" si="0"/>
        <v>vendredi</v>
      </c>
      <c r="C32" s="64">
        <f t="shared" si="1"/>
        <v>35</v>
      </c>
      <c r="D32" s="132"/>
      <c r="E32" s="40">
        <f t="shared" si="31"/>
        <v>45929</v>
      </c>
      <c r="F32" s="20" t="str">
        <f t="shared" si="2"/>
        <v>lundi</v>
      </c>
      <c r="G32" s="64">
        <f t="shared" si="3"/>
        <v>40</v>
      </c>
      <c r="H32" s="132" t="s">
        <v>0</v>
      </c>
      <c r="I32" s="40">
        <f t="shared" si="32"/>
        <v>45959</v>
      </c>
      <c r="J32" s="20" t="str">
        <f t="shared" si="4"/>
        <v>mercredi</v>
      </c>
      <c r="K32" s="64">
        <f t="shared" si="5"/>
        <v>44</v>
      </c>
      <c r="L32" s="101" t="s">
        <v>0</v>
      </c>
      <c r="M32" s="40">
        <f t="shared" si="33"/>
        <v>45990</v>
      </c>
      <c r="N32" s="20" t="str">
        <f t="shared" si="6"/>
        <v>samedi</v>
      </c>
      <c r="O32" s="64">
        <f t="shared" si="7"/>
        <v>48</v>
      </c>
      <c r="P32" s="101"/>
      <c r="Q32" s="40">
        <f t="shared" si="34"/>
        <v>46020</v>
      </c>
      <c r="R32" s="20" t="str">
        <f t="shared" si="8"/>
        <v>lundi</v>
      </c>
      <c r="S32" s="64">
        <f t="shared" si="9"/>
        <v>1</v>
      </c>
      <c r="T32" s="132" t="s">
        <v>8</v>
      </c>
      <c r="U32" s="40">
        <f t="shared" si="35"/>
        <v>46051</v>
      </c>
      <c r="V32" s="20" t="str">
        <f t="shared" si="10"/>
        <v>jeudi</v>
      </c>
      <c r="W32" s="64">
        <f t="shared" si="11"/>
        <v>5</v>
      </c>
      <c r="X32" s="101" t="s">
        <v>26</v>
      </c>
      <c r="Y32" s="40"/>
      <c r="Z32" s="20"/>
      <c r="AA32" s="64"/>
      <c r="AB32" s="101"/>
      <c r="AC32" s="40">
        <f t="shared" si="37"/>
        <v>46110</v>
      </c>
      <c r="AD32" s="20" t="str">
        <f t="shared" si="14"/>
        <v>dimanche</v>
      </c>
      <c r="AE32" s="64">
        <f t="shared" si="15"/>
        <v>13</v>
      </c>
      <c r="AF32" s="101"/>
      <c r="AG32" s="40">
        <f t="shared" si="38"/>
        <v>46141</v>
      </c>
      <c r="AH32" s="20" t="str">
        <f t="shared" si="16"/>
        <v>mercredi</v>
      </c>
      <c r="AI32" s="64">
        <f t="shared" si="17"/>
        <v>18</v>
      </c>
      <c r="AJ32" s="100" t="s">
        <v>26</v>
      </c>
      <c r="AK32" s="40">
        <f t="shared" si="39"/>
        <v>46171</v>
      </c>
      <c r="AL32" s="20" t="str">
        <f t="shared" si="18"/>
        <v>vendredi</v>
      </c>
      <c r="AM32" s="64">
        <f t="shared" si="19"/>
        <v>22</v>
      </c>
      <c r="AN32" s="101" t="s">
        <v>26</v>
      </c>
      <c r="AO32" s="40">
        <f t="shared" si="40"/>
        <v>46202</v>
      </c>
      <c r="AP32" s="20" t="str">
        <f t="shared" si="20"/>
        <v>lundi</v>
      </c>
      <c r="AQ32" s="64">
        <f t="shared" si="21"/>
        <v>27</v>
      </c>
      <c r="AR32" s="100" t="s">
        <v>26</v>
      </c>
      <c r="AS32" s="40">
        <f t="shared" si="41"/>
        <v>46232</v>
      </c>
      <c r="AT32" s="20" t="str">
        <f t="shared" si="22"/>
        <v>mercredi</v>
      </c>
      <c r="AU32" s="64">
        <f t="shared" si="23"/>
        <v>31</v>
      </c>
      <c r="AV32" s="132" t="s">
        <v>26</v>
      </c>
      <c r="AW32" s="129">
        <f t="shared" si="42"/>
        <v>46263</v>
      </c>
      <c r="AX32" s="20" t="str">
        <f t="shared" si="24"/>
        <v>samedi</v>
      </c>
      <c r="AY32" s="64">
        <f t="shared" si="25"/>
        <v>35</v>
      </c>
      <c r="AZ32" s="101"/>
      <c r="BA32" s="40">
        <f t="shared" si="43"/>
        <v>46294</v>
      </c>
      <c r="BB32" s="20" t="str">
        <f t="shared" si="26"/>
        <v>mardi</v>
      </c>
      <c r="BC32" s="64">
        <f t="shared" si="27"/>
        <v>40</v>
      </c>
      <c r="BD32" s="24"/>
      <c r="BE32" s="40">
        <f t="shared" si="44"/>
        <v>46324</v>
      </c>
      <c r="BF32" s="20" t="str">
        <f t="shared" si="28"/>
        <v>jeudi</v>
      </c>
      <c r="BG32" s="64">
        <f t="shared" si="29"/>
        <v>44</v>
      </c>
      <c r="BH32" s="25"/>
    </row>
    <row r="33" spans="1:60" s="2" customFormat="1" ht="37.5" customHeight="1" x14ac:dyDescent="0.25">
      <c r="A33" s="40">
        <f t="shared" si="30"/>
        <v>45899</v>
      </c>
      <c r="B33" s="20" t="str">
        <f t="shared" si="0"/>
        <v>samedi</v>
      </c>
      <c r="C33" s="64">
        <f t="shared" si="1"/>
        <v>35</v>
      </c>
      <c r="D33" s="24"/>
      <c r="E33" s="40">
        <f t="shared" si="31"/>
        <v>45930</v>
      </c>
      <c r="F33" s="20" t="str">
        <f t="shared" si="2"/>
        <v>mardi</v>
      </c>
      <c r="G33" s="64">
        <f t="shared" si="3"/>
        <v>40</v>
      </c>
      <c r="H33" s="132" t="s">
        <v>0</v>
      </c>
      <c r="I33" s="40">
        <f t="shared" si="32"/>
        <v>45960</v>
      </c>
      <c r="J33" s="20" t="str">
        <f t="shared" si="4"/>
        <v>jeudi</v>
      </c>
      <c r="K33" s="64">
        <f t="shared" si="5"/>
        <v>44</v>
      </c>
      <c r="L33" s="101" t="s">
        <v>0</v>
      </c>
      <c r="M33" s="40">
        <f t="shared" si="33"/>
        <v>45991</v>
      </c>
      <c r="N33" s="20" t="str">
        <f t="shared" si="6"/>
        <v>dimanche</v>
      </c>
      <c r="O33" s="64">
        <f t="shared" si="7"/>
        <v>48</v>
      </c>
      <c r="P33" s="101"/>
      <c r="Q33" s="40">
        <f t="shared" si="34"/>
        <v>46021</v>
      </c>
      <c r="R33" s="20" t="str">
        <f t="shared" si="8"/>
        <v>mardi</v>
      </c>
      <c r="S33" s="64">
        <f t="shared" si="9"/>
        <v>1</v>
      </c>
      <c r="T33" s="132" t="s">
        <v>8</v>
      </c>
      <c r="U33" s="40">
        <f t="shared" si="35"/>
        <v>46052</v>
      </c>
      <c r="V33" s="20" t="str">
        <f t="shared" si="10"/>
        <v>vendredi</v>
      </c>
      <c r="W33" s="64">
        <f t="shared" si="11"/>
        <v>5</v>
      </c>
      <c r="X33" s="101" t="s">
        <v>26</v>
      </c>
      <c r="Y33" s="40"/>
      <c r="Z33" s="21"/>
      <c r="AA33" s="36"/>
      <c r="AB33" s="101"/>
      <c r="AC33" s="40">
        <f t="shared" si="37"/>
        <v>46111</v>
      </c>
      <c r="AD33" s="20" t="str">
        <f t="shared" si="14"/>
        <v>lundi</v>
      </c>
      <c r="AE33" s="64">
        <f t="shared" si="15"/>
        <v>14</v>
      </c>
      <c r="AF33" s="101" t="s">
        <v>26</v>
      </c>
      <c r="AG33" s="40">
        <f t="shared" si="38"/>
        <v>46142</v>
      </c>
      <c r="AH33" s="20" t="str">
        <f t="shared" si="16"/>
        <v>jeudi</v>
      </c>
      <c r="AI33" s="64">
        <f t="shared" si="17"/>
        <v>18</v>
      </c>
      <c r="AJ33" s="100" t="s">
        <v>26</v>
      </c>
      <c r="AK33" s="40">
        <f t="shared" si="39"/>
        <v>46172</v>
      </c>
      <c r="AL33" s="20" t="str">
        <f t="shared" si="18"/>
        <v>samedi</v>
      </c>
      <c r="AM33" s="64">
        <f t="shared" si="19"/>
        <v>22</v>
      </c>
      <c r="AN33" s="101"/>
      <c r="AO33" s="40">
        <f t="shared" si="40"/>
        <v>46203</v>
      </c>
      <c r="AP33" s="20" t="str">
        <f t="shared" si="20"/>
        <v>mardi</v>
      </c>
      <c r="AQ33" s="64">
        <f t="shared" si="21"/>
        <v>27</v>
      </c>
      <c r="AR33" s="100" t="s">
        <v>26</v>
      </c>
      <c r="AS33" s="40">
        <f t="shared" si="41"/>
        <v>46233</v>
      </c>
      <c r="AT33" s="20" t="str">
        <f t="shared" si="22"/>
        <v>jeudi</v>
      </c>
      <c r="AU33" s="64">
        <f t="shared" si="23"/>
        <v>31</v>
      </c>
      <c r="AV33" s="132" t="s">
        <v>26</v>
      </c>
      <c r="AW33" s="129">
        <f t="shared" si="42"/>
        <v>46264</v>
      </c>
      <c r="AX33" s="20" t="str">
        <f t="shared" si="24"/>
        <v>dimanche</v>
      </c>
      <c r="AY33" s="64">
        <f t="shared" si="25"/>
        <v>35</v>
      </c>
      <c r="AZ33" s="101"/>
      <c r="BA33" s="40">
        <f t="shared" si="43"/>
        <v>46295</v>
      </c>
      <c r="BB33" s="20" t="str">
        <f t="shared" si="26"/>
        <v>mercredi</v>
      </c>
      <c r="BC33" s="64">
        <f t="shared" si="27"/>
        <v>40</v>
      </c>
      <c r="BD33" s="24"/>
      <c r="BE33" s="40">
        <f t="shared" si="44"/>
        <v>46325</v>
      </c>
      <c r="BF33" s="20" t="str">
        <f t="shared" si="28"/>
        <v>vendredi</v>
      </c>
      <c r="BG33" s="64">
        <f t="shared" si="29"/>
        <v>44</v>
      </c>
      <c r="BH33" s="24"/>
    </row>
    <row r="34" spans="1:60" s="2" customFormat="1" ht="37.5" customHeight="1" x14ac:dyDescent="0.25">
      <c r="A34" s="40">
        <f t="shared" si="30"/>
        <v>45900</v>
      </c>
      <c r="B34" s="20" t="str">
        <f t="shared" si="0"/>
        <v>dimanche</v>
      </c>
      <c r="C34" s="64">
        <f t="shared" si="1"/>
        <v>35</v>
      </c>
      <c r="D34" s="24"/>
      <c r="E34" s="40"/>
      <c r="F34" s="21"/>
      <c r="G34" s="64"/>
      <c r="H34" s="24"/>
      <c r="I34" s="40">
        <f t="shared" si="32"/>
        <v>45961</v>
      </c>
      <c r="J34" s="20" t="str">
        <f t="shared" si="4"/>
        <v>vendredi</v>
      </c>
      <c r="K34" s="64">
        <f t="shared" si="5"/>
        <v>44</v>
      </c>
      <c r="L34" s="101" t="s">
        <v>0</v>
      </c>
      <c r="M34" s="40"/>
      <c r="N34" s="21"/>
      <c r="O34" s="64"/>
      <c r="P34" s="24"/>
      <c r="Q34" s="40">
        <f t="shared" si="34"/>
        <v>46022</v>
      </c>
      <c r="R34" s="20" t="str">
        <f t="shared" si="8"/>
        <v>mercredi</v>
      </c>
      <c r="S34" s="64">
        <f t="shared" si="9"/>
        <v>1</v>
      </c>
      <c r="T34" s="132" t="s">
        <v>8</v>
      </c>
      <c r="U34" s="40">
        <f t="shared" si="35"/>
        <v>46053</v>
      </c>
      <c r="V34" s="20" t="str">
        <f t="shared" si="10"/>
        <v>samedi</v>
      </c>
      <c r="W34" s="64">
        <f t="shared" si="11"/>
        <v>5</v>
      </c>
      <c r="X34" s="101"/>
      <c r="Y34" s="40"/>
      <c r="Z34" s="21"/>
      <c r="AA34" s="36"/>
      <c r="AB34" s="101"/>
      <c r="AC34" s="40">
        <f t="shared" si="37"/>
        <v>46112</v>
      </c>
      <c r="AD34" s="20" t="str">
        <f t="shared" si="14"/>
        <v>mardi</v>
      </c>
      <c r="AE34" s="64">
        <f t="shared" si="15"/>
        <v>14</v>
      </c>
      <c r="AF34" s="101" t="s">
        <v>26</v>
      </c>
      <c r="AG34" s="40"/>
      <c r="AH34" s="20"/>
      <c r="AI34" s="36"/>
      <c r="AJ34" s="24"/>
      <c r="AK34" s="40">
        <f t="shared" si="39"/>
        <v>46173</v>
      </c>
      <c r="AL34" s="20" t="str">
        <f t="shared" si="18"/>
        <v>dimanche</v>
      </c>
      <c r="AM34" s="64">
        <f t="shared" si="19"/>
        <v>22</v>
      </c>
      <c r="AN34" s="101"/>
      <c r="AO34" s="40"/>
      <c r="AP34" s="21"/>
      <c r="AQ34" s="36"/>
      <c r="AR34" s="24"/>
      <c r="AS34" s="40">
        <f t="shared" si="41"/>
        <v>46234</v>
      </c>
      <c r="AT34" s="20" t="str">
        <f t="shared" si="22"/>
        <v>vendredi</v>
      </c>
      <c r="AU34" s="64">
        <f t="shared" si="23"/>
        <v>31</v>
      </c>
      <c r="AV34" s="132" t="s">
        <v>26</v>
      </c>
      <c r="AW34" s="129">
        <f t="shared" si="42"/>
        <v>46265</v>
      </c>
      <c r="AX34" s="20" t="str">
        <f t="shared" si="24"/>
        <v>lundi</v>
      </c>
      <c r="AY34" s="64">
        <f t="shared" si="25"/>
        <v>36</v>
      </c>
      <c r="AZ34" s="101"/>
      <c r="BA34" s="40"/>
      <c r="BB34" s="20"/>
      <c r="BC34" s="61"/>
      <c r="BD34" s="24"/>
      <c r="BE34" s="40">
        <f t="shared" si="44"/>
        <v>46326</v>
      </c>
      <c r="BF34" s="20" t="str">
        <f t="shared" si="28"/>
        <v>samedi</v>
      </c>
      <c r="BG34" s="64">
        <f t="shared" si="29"/>
        <v>44</v>
      </c>
      <c r="BH34" s="24"/>
    </row>
    <row r="35" spans="1:60" s="2" customFormat="1" ht="37.5" hidden="1" customHeight="1" x14ac:dyDescent="0.25">
      <c r="A35" s="40"/>
      <c r="B35" s="20"/>
      <c r="C35" s="64"/>
      <c r="D35" s="24"/>
      <c r="E35" s="40"/>
      <c r="F35" s="21"/>
      <c r="G35" s="64"/>
      <c r="H35" s="24"/>
      <c r="I35" s="40"/>
      <c r="J35" s="20"/>
      <c r="K35" s="64"/>
      <c r="L35" s="24"/>
      <c r="M35" s="40"/>
      <c r="N35" s="21"/>
      <c r="O35" s="64"/>
      <c r="P35" s="24"/>
      <c r="Q35" s="40"/>
      <c r="R35" s="20"/>
      <c r="S35" s="64">
        <f t="shared" si="9"/>
        <v>52</v>
      </c>
      <c r="T35" s="24"/>
      <c r="U35" s="40"/>
      <c r="V35" s="20"/>
      <c r="W35" s="64">
        <f t="shared" si="11"/>
        <v>52</v>
      </c>
      <c r="X35" s="24"/>
      <c r="Y35" s="40"/>
      <c r="Z35" s="21"/>
      <c r="AA35" s="36"/>
      <c r="AB35" s="24"/>
      <c r="AC35" s="40"/>
      <c r="AD35" s="20"/>
      <c r="AE35" s="64"/>
      <c r="AF35" s="24"/>
      <c r="AG35" s="40"/>
      <c r="AH35" s="20"/>
      <c r="AI35" s="36"/>
      <c r="AJ35" s="24"/>
      <c r="AK35" s="40"/>
      <c r="AL35" s="20"/>
      <c r="AM35" s="64">
        <f t="shared" si="19"/>
        <v>52</v>
      </c>
      <c r="AN35" s="24"/>
      <c r="AO35" s="40"/>
      <c r="AP35" s="21"/>
      <c r="AQ35" s="36"/>
      <c r="AR35" s="24"/>
      <c r="AS35" s="40"/>
      <c r="AT35" s="20"/>
      <c r="AU35" s="33"/>
      <c r="AV35" s="24"/>
      <c r="AW35" s="40"/>
      <c r="AX35" s="20"/>
      <c r="AY35" s="64">
        <f t="shared" si="25"/>
        <v>52</v>
      </c>
      <c r="AZ35" s="24"/>
      <c r="BA35" s="40"/>
      <c r="BB35" s="20"/>
      <c r="BC35" s="33"/>
      <c r="BD35" s="24"/>
      <c r="BE35" s="40"/>
      <c r="BF35" s="20"/>
      <c r="BG35" s="33"/>
      <c r="BH35" s="24"/>
    </row>
    <row r="36" spans="1:60" ht="20.25" customHeight="1" x14ac:dyDescent="0.25">
      <c r="A36" s="41"/>
      <c r="B36" s="15"/>
      <c r="C36" s="28"/>
      <c r="D36" s="15"/>
      <c r="E36" s="62"/>
      <c r="F36" s="62"/>
      <c r="G36" s="158" t="s">
        <v>0</v>
      </c>
      <c r="H36" s="158"/>
      <c r="I36" s="57"/>
      <c r="J36" s="57"/>
      <c r="K36" s="160" t="s">
        <v>1</v>
      </c>
      <c r="L36" s="160"/>
      <c r="M36" s="56"/>
      <c r="N36" s="56"/>
      <c r="O36" s="161" t="s">
        <v>2</v>
      </c>
      <c r="P36" s="161"/>
      <c r="Q36" s="55"/>
      <c r="R36" s="55"/>
      <c r="S36" s="162" t="s">
        <v>8</v>
      </c>
      <c r="T36" s="162"/>
      <c r="U36" s="54"/>
      <c r="V36" s="54"/>
      <c r="W36" s="163" t="s">
        <v>26</v>
      </c>
      <c r="X36" s="163"/>
      <c r="Y36" s="53"/>
      <c r="Z36" s="53"/>
      <c r="AA36" s="164" t="s">
        <v>7</v>
      </c>
      <c r="AB36" s="165"/>
      <c r="AC36" s="51" t="s">
        <v>52</v>
      </c>
      <c r="AD36" s="52"/>
      <c r="AE36" s="155" t="s">
        <v>219</v>
      </c>
      <c r="AF36" s="156"/>
      <c r="AG36" s="156"/>
      <c r="AH36" s="156"/>
      <c r="AI36" s="156"/>
      <c r="AJ36" s="157"/>
      <c r="AK36" s="59" t="s">
        <v>53</v>
      </c>
      <c r="AL36" s="60"/>
      <c r="AM36" s="159" t="s">
        <v>220</v>
      </c>
      <c r="AN36" s="159"/>
      <c r="AO36" s="159"/>
      <c r="AP36" s="159"/>
      <c r="AQ36" s="159"/>
      <c r="AR36" s="159"/>
      <c r="AS36" s="58"/>
      <c r="AT36" s="58"/>
      <c r="AU36" s="58"/>
      <c r="AV36" s="16"/>
      <c r="AW36" s="58"/>
      <c r="AX36" s="58"/>
      <c r="AY36" s="58"/>
      <c r="AZ36" s="16"/>
      <c r="BA36" s="58"/>
      <c r="BB36" s="58"/>
      <c r="BC36" s="58"/>
      <c r="BD36" s="16"/>
      <c r="BE36" s="58"/>
      <c r="BF36" s="58"/>
      <c r="BG36" s="58"/>
      <c r="BH36" s="16"/>
    </row>
    <row r="37" spans="1:60" ht="16.5" x14ac:dyDescent="0.25">
      <c r="A37" s="38"/>
      <c r="B37" s="17"/>
      <c r="C37" s="28"/>
      <c r="D37" s="8"/>
      <c r="E37" s="44"/>
      <c r="F37" s="17"/>
      <c r="G37" s="28"/>
      <c r="H37" s="8"/>
      <c r="I37" s="38"/>
      <c r="J37" s="17"/>
      <c r="K37" s="28"/>
      <c r="L37" s="8"/>
      <c r="M37" s="38"/>
      <c r="N37" s="17"/>
      <c r="O37" s="29"/>
      <c r="P37" s="18"/>
      <c r="Q37" s="38"/>
      <c r="R37" s="17"/>
      <c r="S37" s="30"/>
      <c r="T37" s="12"/>
      <c r="U37" s="38"/>
      <c r="V37" s="17"/>
      <c r="W37" s="28"/>
      <c r="X37" s="12"/>
      <c r="Y37" s="38"/>
      <c r="Z37" s="17"/>
      <c r="AA37" s="28"/>
      <c r="AB37" s="12"/>
      <c r="AC37" s="38"/>
      <c r="AD37" s="17"/>
      <c r="AE37" s="28"/>
      <c r="AF37" s="12"/>
      <c r="AG37" s="38"/>
      <c r="AH37" s="17"/>
      <c r="AI37" s="28"/>
      <c r="AJ37" s="19"/>
      <c r="AK37" s="48"/>
      <c r="AL37" s="17"/>
      <c r="AM37" s="34"/>
      <c r="AN37" s="12"/>
      <c r="AO37" s="38"/>
      <c r="AP37" s="17"/>
      <c r="AQ37" s="34"/>
      <c r="AR37" s="12"/>
      <c r="AS37" s="38"/>
      <c r="AT37" s="17"/>
      <c r="AU37" s="34"/>
      <c r="AV37" s="8"/>
      <c r="AW37" s="38"/>
      <c r="AX37" s="17"/>
      <c r="AY37" s="34"/>
      <c r="AZ37" s="8"/>
      <c r="BA37" s="38"/>
      <c r="BB37" s="17"/>
      <c r="BC37" s="34"/>
      <c r="BD37" s="8"/>
      <c r="BE37" s="38"/>
      <c r="BF37" s="17"/>
      <c r="BG37" s="34"/>
      <c r="BH37" s="8"/>
    </row>
    <row r="38" spans="1:60" ht="64.5" customHeight="1" x14ac:dyDescent="0.25"/>
    <row r="39" spans="1:60" ht="15.75" customHeight="1" x14ac:dyDescent="0.25"/>
  </sheetData>
  <mergeCells count="26">
    <mergeCell ref="A3:D3"/>
    <mergeCell ref="AE36:AJ36"/>
    <mergeCell ref="G36:H36"/>
    <mergeCell ref="AM36:AR36"/>
    <mergeCell ref="BA3:BD3"/>
    <mergeCell ref="K36:L36"/>
    <mergeCell ref="O36:P36"/>
    <mergeCell ref="S36:T36"/>
    <mergeCell ref="W36:X36"/>
    <mergeCell ref="AA36:AB36"/>
    <mergeCell ref="BE3:BH3"/>
    <mergeCell ref="AC3:AF3"/>
    <mergeCell ref="AG3:AJ3"/>
    <mergeCell ref="AK3:AN3"/>
    <mergeCell ref="AO3:AR3"/>
    <mergeCell ref="AS3:AV3"/>
    <mergeCell ref="AW3:AZ3"/>
    <mergeCell ref="S1:AO1"/>
    <mergeCell ref="AC2:AJ2"/>
    <mergeCell ref="E3:H3"/>
    <mergeCell ref="I3:L3"/>
    <mergeCell ref="M3:P3"/>
    <mergeCell ref="Q3:T3"/>
    <mergeCell ref="U3:X3"/>
    <mergeCell ref="Y3:AB3"/>
    <mergeCell ref="O2:AA2"/>
  </mergeCells>
  <conditionalFormatting sqref="A5:A34">
    <cfRule type="expression" dxfId="12591" priority="55047">
      <formula>B5="Dimanche"</formula>
    </cfRule>
    <cfRule type="expression" dxfId="12590" priority="55048">
      <formula>B5="Samedi"</formula>
    </cfRule>
  </conditionalFormatting>
  <conditionalFormatting sqref="E4:E34">
    <cfRule type="expression" dxfId="12589" priority="55035">
      <formula>F4="Dimanche"</formula>
    </cfRule>
    <cfRule type="expression" dxfId="12588" priority="55036">
      <formula>F4="Samedi"</formula>
    </cfRule>
  </conditionalFormatting>
  <conditionalFormatting sqref="I4:I34">
    <cfRule type="expression" dxfId="12587" priority="55033">
      <formula>J4="Dimanche"</formula>
    </cfRule>
    <cfRule type="expression" dxfId="12586" priority="55034">
      <formula>J4="Samedi"</formula>
    </cfRule>
  </conditionalFormatting>
  <conditionalFormatting sqref="M4:M34">
    <cfRule type="expression" dxfId="12585" priority="55031">
      <formula>N4="Dimanche"</formula>
    </cfRule>
    <cfRule type="expression" dxfId="12584" priority="55032">
      <formula>N4="Samedi"</formula>
    </cfRule>
  </conditionalFormatting>
  <conditionalFormatting sqref="Q4:Q34">
    <cfRule type="expression" dxfId="12583" priority="55029">
      <formula>R4="Dimanche"</formula>
    </cfRule>
    <cfRule type="expression" dxfId="12582" priority="55030">
      <formula>R4="Samedi"</formula>
    </cfRule>
  </conditionalFormatting>
  <conditionalFormatting sqref="U4:U34">
    <cfRule type="expression" dxfId="12581" priority="55027">
      <formula>V4="Dimanche"</formula>
    </cfRule>
    <cfRule type="expression" dxfId="12580" priority="55028">
      <formula>V4="Samedi"</formula>
    </cfRule>
  </conditionalFormatting>
  <conditionalFormatting sqref="Y4:Y34">
    <cfRule type="expression" dxfId="12579" priority="55025">
      <formula>Z4="Dimanche"</formula>
    </cfRule>
    <cfRule type="expression" dxfId="12578" priority="55026">
      <formula>Z4="Samedi"</formula>
    </cfRule>
  </conditionalFormatting>
  <conditionalFormatting sqref="AC4:AC35">
    <cfRule type="expression" dxfId="12577" priority="55023">
      <formula>AD4="Dimanche"</formula>
    </cfRule>
    <cfRule type="expression" dxfId="12576" priority="55024">
      <formula>AD4="Samedi"</formula>
    </cfRule>
  </conditionalFormatting>
  <conditionalFormatting sqref="AG4:AG34">
    <cfRule type="expression" dxfId="12575" priority="55021">
      <formula>AH4="Dimanche"</formula>
    </cfRule>
    <cfRule type="expression" dxfId="12574" priority="55022">
      <formula>AH4="Samedi"</formula>
    </cfRule>
  </conditionalFormatting>
  <conditionalFormatting sqref="AK4:AK34">
    <cfRule type="expression" dxfId="12573" priority="55019">
      <formula>AL4="Dimanche"</formula>
    </cfRule>
    <cfRule type="expression" dxfId="12572" priority="55020">
      <formula>AL4="Samedi"</formula>
    </cfRule>
  </conditionalFormatting>
  <conditionalFormatting sqref="AO4:AO34">
    <cfRule type="expression" dxfId="12571" priority="55017">
      <formula>AP4="Dimanche"</formula>
    </cfRule>
    <cfRule type="expression" dxfId="12570" priority="55018">
      <formula>AP4="Samedi"</formula>
    </cfRule>
  </conditionalFormatting>
  <conditionalFormatting sqref="AS4:AS34">
    <cfRule type="expression" dxfId="12569" priority="55015">
      <formula>AT4="Dimanche"</formula>
    </cfRule>
    <cfRule type="expression" dxfId="12568" priority="55016">
      <formula>AT4="Samedi"</formula>
    </cfRule>
  </conditionalFormatting>
  <conditionalFormatting sqref="AW4:AW34">
    <cfRule type="expression" dxfId="12567" priority="55013">
      <formula>AX4="Dimanche"</formula>
    </cfRule>
    <cfRule type="expression" dxfId="12566" priority="55014">
      <formula>AX4="Samedi"</formula>
    </cfRule>
  </conditionalFormatting>
  <conditionalFormatting sqref="BA4:BA34">
    <cfRule type="expression" dxfId="12565" priority="55011">
      <formula>BB4="Dimanche"</formula>
    </cfRule>
    <cfRule type="expression" dxfId="12564" priority="55012">
      <formula>BB4="Samedi"</formula>
    </cfRule>
  </conditionalFormatting>
  <conditionalFormatting sqref="BE4:BE34">
    <cfRule type="expression" dxfId="12563" priority="55009">
      <formula>BF4="Dimanche"</formula>
    </cfRule>
    <cfRule type="expression" dxfId="12562" priority="55010">
      <formula>BF4="Samedi"</formula>
    </cfRule>
  </conditionalFormatting>
  <conditionalFormatting sqref="H34">
    <cfRule type="cellIs" dxfId="12561" priority="51723" operator="equal">
      <formula>"EXAMENS J"</formula>
    </cfRule>
    <cfRule type="cellIs" dxfId="12560" priority="51724" operator="equal">
      <formula>"Lundi Pentecôte"</formula>
    </cfRule>
    <cfRule type="cellIs" dxfId="12559" priority="51725" operator="equal">
      <formula>"ppp"</formula>
    </cfRule>
    <cfRule type="cellIs" dxfId="12558" priority="51726" operator="equal">
      <formula>"Soutenance"</formula>
    </cfRule>
    <cfRule type="cellIs" dxfId="12557" priority="51727" operator="equal">
      <formula>"Révisions R"</formula>
    </cfRule>
    <cfRule type="cellIs" dxfId="12556" priority="51728" operator="equal">
      <formula>"Entreprise"</formula>
    </cfRule>
    <cfRule type="cellIs" dxfId="12555" priority="51729" operator="equal">
      <formula>"Exam nationaux pas de date"</formula>
    </cfRule>
    <cfRule type="cellIs" dxfId="12554" priority="51730" operator="equal">
      <formula>"Exam nationaux"</formula>
    </cfRule>
    <cfRule type="cellIs" dxfId="12553" priority="51731" operator="equal">
      <formula>"Révision interne"</formula>
    </cfRule>
    <cfRule type="cellIs" dxfId="12552" priority="51737" operator="equal">
      <formula>"Délibération S2"</formula>
    </cfRule>
    <cfRule type="cellIs" dxfId="12551" priority="51738" operator="equal">
      <formula>"Délibération S1"</formula>
    </cfRule>
    <cfRule type="cellIs" dxfId="12550" priority="51739" operator="equal">
      <formula>"regroupement"</formula>
    </cfRule>
    <cfRule type="cellIs" dxfId="12549" priority="51740" operator="equal">
      <formula>"Cours matin"</formula>
    </cfRule>
    <cfRule type="cellIs" dxfId="12548" priority="51754" operator="equal">
      <formula>"cours v"</formula>
    </cfRule>
    <cfRule type="cellIs" dxfId="12547" priority="51755" operator="equal">
      <formula>"Examens S1 Ses2"</formula>
    </cfRule>
    <cfRule type="cellIs" dxfId="12546" priority="51756" operator="equal">
      <formula>"Examens S1 Ses1"</formula>
    </cfRule>
    <cfRule type="cellIs" dxfId="12545" priority="51757" operator="equal">
      <formula>"Fête du travail"</formula>
    </cfRule>
    <cfRule type="cellIs" dxfId="12544" priority="51758" operator="equal">
      <formula>"Fête nationale"</formula>
    </cfRule>
    <cfRule type="cellIs" dxfId="12543" priority="51759" operator="equal">
      <formula>"jour de l'an"</formula>
    </cfRule>
    <cfRule type="cellIs" dxfId="12542" priority="51760" operator="equal">
      <formula>"Lundi de pâques"</formula>
    </cfRule>
    <cfRule type="cellIs" dxfId="12541" priority="51761" operator="equal">
      <formula>"Noël"</formula>
    </cfRule>
    <cfRule type="cellIs" dxfId="12540" priority="51762" operator="equal">
      <formula>"Pâques"</formula>
    </cfRule>
    <cfRule type="cellIs" dxfId="12539" priority="51765" operator="equal">
      <formula>"Révisions S2 Ses1"</formula>
    </cfRule>
    <cfRule type="cellIs" dxfId="12538" priority="51766" operator="equal">
      <formula>"stage v"</formula>
    </cfRule>
    <cfRule type="cellIs" dxfId="12537" priority="51768" operator="equal">
      <formula>"Toussaint"</formula>
    </cfRule>
    <cfRule type="cellIs" dxfId="12536" priority="51769" operator="equal">
      <formula>"Stage en entreprise"</formula>
    </cfRule>
    <cfRule type="cellIs" dxfId="12535" priority="51770" operator="equal">
      <formula>"entreprise B"</formula>
    </cfRule>
  </conditionalFormatting>
  <conditionalFormatting sqref="AK36">
    <cfRule type="cellIs" dxfId="12534" priority="49539" operator="equal">
      <formula>"EXAMENS J"</formula>
    </cfRule>
    <cfRule type="cellIs" dxfId="12533" priority="49540" operator="equal">
      <formula>"Lundi Pentecôte"</formula>
    </cfRule>
    <cfRule type="cellIs" dxfId="12532" priority="49541" operator="equal">
      <formula>"ppp"</formula>
    </cfRule>
    <cfRule type="cellIs" dxfId="12531" priority="49542" operator="equal">
      <formula>"Soutenance"</formula>
    </cfRule>
    <cfRule type="cellIs" dxfId="12530" priority="49543" operator="equal">
      <formula>"Révisions R"</formula>
    </cfRule>
    <cfRule type="cellIs" dxfId="12529" priority="49544" operator="equal">
      <formula>"Entreprise"</formula>
    </cfRule>
    <cfRule type="cellIs" dxfId="12528" priority="49545" operator="equal">
      <formula>"Exam nationaux pas de date"</formula>
    </cfRule>
    <cfRule type="cellIs" dxfId="12527" priority="49546" operator="equal">
      <formula>"Exam nationaux"</formula>
    </cfRule>
    <cfRule type="cellIs" dxfId="12526" priority="49547" operator="equal">
      <formula>"Révision interne"</formula>
    </cfRule>
    <cfRule type="cellIs" dxfId="12525" priority="49553" operator="equal">
      <formula>"Délibération S2"</formula>
    </cfRule>
    <cfRule type="cellIs" dxfId="12524" priority="49554" operator="equal">
      <formula>"Délibération S1"</formula>
    </cfRule>
    <cfRule type="cellIs" dxfId="12523" priority="49555" operator="equal">
      <formula>"regroupement"</formula>
    </cfRule>
    <cfRule type="cellIs" dxfId="12522" priority="49556" operator="equal">
      <formula>"Cours matin"</formula>
    </cfRule>
    <cfRule type="cellIs" dxfId="12521" priority="49570" operator="equal">
      <formula>"cours v"</formula>
    </cfRule>
    <cfRule type="cellIs" dxfId="12520" priority="49571" operator="equal">
      <formula>"Examens S1 Ses2"</formula>
    </cfRule>
    <cfRule type="cellIs" dxfId="12519" priority="49572" operator="equal">
      <formula>"Examens S1 Ses1"</formula>
    </cfRule>
    <cfRule type="cellIs" dxfId="12518" priority="49573" operator="equal">
      <formula>"Fête du travail"</formula>
    </cfRule>
    <cfRule type="cellIs" dxfId="12517" priority="49574" operator="equal">
      <formula>"Fête nationale"</formula>
    </cfRule>
    <cfRule type="cellIs" dxfId="12516" priority="49575" operator="equal">
      <formula>"jour de l'an"</formula>
    </cfRule>
    <cfRule type="cellIs" dxfId="12515" priority="49576" operator="equal">
      <formula>"Lundi de pâques"</formula>
    </cfRule>
    <cfRule type="cellIs" dxfId="12514" priority="49577" operator="equal">
      <formula>"Noël"</formula>
    </cfRule>
    <cfRule type="cellIs" dxfId="12513" priority="49578" operator="equal">
      <formula>"Pâques"</formula>
    </cfRule>
    <cfRule type="cellIs" dxfId="12512" priority="49581" operator="equal">
      <formula>"Révisions S2 Ses1"</formula>
    </cfRule>
    <cfRule type="cellIs" dxfId="12511" priority="49582" operator="equal">
      <formula>"stage v"</formula>
    </cfRule>
    <cfRule type="cellIs" dxfId="12510" priority="49584" operator="equal">
      <formula>"Toussaint"</formula>
    </cfRule>
    <cfRule type="cellIs" dxfId="12509" priority="49585" operator="equal">
      <formula>"Stage en entreprise"</formula>
    </cfRule>
    <cfRule type="cellIs" dxfId="12508" priority="49586" operator="equal">
      <formula>"entreprise B"</formula>
    </cfRule>
  </conditionalFormatting>
  <conditionalFormatting sqref="D12:D13 D19:D20 D26:D27 D33:D34">
    <cfRule type="expression" dxfId="12507" priority="51863">
      <formula>B12="Dimanche"</formula>
    </cfRule>
    <cfRule type="expression" dxfId="12506" priority="51864">
      <formula>B12="Samedi"</formula>
    </cfRule>
    <cfRule type="containsText" dxfId="12505" priority="51865" operator="containsText" text="Soutenance">
      <formula>NOT(ISERROR(SEARCH("Soutenance",D12)))</formula>
    </cfRule>
    <cfRule type="containsText" dxfId="12504" priority="51866" operator="containsText" text="Salon Et">
      <formula>NOT(ISERROR(SEARCH("Salon Et",D12)))</formula>
    </cfRule>
    <cfRule type="containsText" dxfId="12503" priority="51867" operator="containsText" text="Remise">
      <formula>NOT(ISERROR(SEARCH("Remise",D12)))</formula>
    </cfRule>
    <cfRule type="containsText" dxfId="12502" priority="51868" operator="containsText" text="Recrutem">
      <formula>NOT(ISERROR(SEARCH("Recrutem",D12)))</formula>
    </cfRule>
    <cfRule type="containsText" dxfId="12501" priority="51869" operator="containsText" text="Note">
      <formula>NOT(ISERROR(SEARCH("Note",D12)))</formula>
    </cfRule>
    <cfRule type="containsText" dxfId="12500" priority="51870" operator="containsText" text="JPO">
      <formula>NOT(ISERROR(SEARCH("JPO",D12)))</formula>
    </cfRule>
    <cfRule type="containsText" dxfId="12499" priority="51871" operator="containsText" text="Etranger">
      <formula>NOT(ISERROR(SEARCH("Etranger",D12)))</formula>
    </cfRule>
    <cfRule type="containsText" dxfId="12498" priority="51872" operator="containsText" text="Début TD">
      <formula>NOT(ISERROR(SEARCH("Début TD",D12)))</formula>
    </cfRule>
    <cfRule type="containsText" dxfId="12497" priority="51873" operator="containsText" text="Début CM">
      <formula>NOT(ISERROR(SEARCH("Début CM",D12)))</formula>
    </cfRule>
    <cfRule type="containsText" dxfId="12496" priority="51874" operator="containsText" text="Projet">
      <formula>NOT(ISERROR(SEARCH("Projet",D12)))</formula>
    </cfRule>
    <cfRule type="containsText" dxfId="12495" priority="51875" operator="containsText" text="Pré">
      <formula>NOT(ISERROR(SEARCH("Pré",D12)))</formula>
    </cfRule>
    <cfRule type="containsText" dxfId="12494" priority="51876" operator="containsText" text="Délib">
      <formula>NOT(ISERROR(SEARCH("Délib",D12)))</formula>
    </cfRule>
    <cfRule type="cellIs" dxfId="12493" priority="51877" operator="equal">
      <formula>"Cours IAE"</formula>
    </cfRule>
    <cfRule type="cellIs" dxfId="12492" priority="51878" operator="equal">
      <formula>"Cours ISEM"</formula>
    </cfRule>
    <cfRule type="cellIs" dxfId="12491" priority="51888" operator="equal">
      <formula>"Remise note CC"</formula>
    </cfRule>
    <cfRule type="cellIs" dxfId="12490" priority="51889" operator="equal">
      <formula>"Oraux examens nationaux"</formula>
    </cfRule>
    <cfRule type="cellIs" dxfId="12489" priority="51890" operator="equal">
      <formula>"Note mémoire"</formula>
    </cfRule>
    <cfRule type="cellIs" dxfId="12488" priority="51891" operator="equal">
      <formula>"Mise à niveau"</formula>
    </cfRule>
    <cfRule type="cellIs" dxfId="12487" priority="51892" operator="equal">
      <formula>"Ecrits examens nationaux"</formula>
    </cfRule>
    <cfRule type="cellIs" dxfId="12486" priority="51897" operator="equal">
      <formula>"Entr MA cours AM"</formula>
    </cfRule>
    <cfRule type="cellIs" dxfId="12485" priority="51898" operator="equal">
      <formula>"Cours Matin Entr AM"</formula>
    </cfRule>
    <cfRule type="cellIs" dxfId="12484" priority="51899" operator="equal">
      <formula>"Révisions S1 Ses2"</formula>
    </cfRule>
    <cfRule type="cellIs" dxfId="12483" priority="51900" operator="equal">
      <formula>"Révisions S1 ses1"</formula>
    </cfRule>
    <cfRule type="cellIs" dxfId="12482" priority="51901" operator="equal">
      <formula>"Examens S2 Ses2"</formula>
    </cfRule>
    <cfRule type="cellIs" dxfId="12481" priority="51902" operator="equal">
      <formula>"Examens S2 ses1"</formula>
    </cfRule>
    <cfRule type="cellIs" dxfId="12480" priority="51903" operator="equal">
      <formula>"Fermeture"</formula>
    </cfRule>
    <cfRule type="cellIs" dxfId="12479" priority="51904" operator="equal">
      <formula>"Remise rapport"</formula>
    </cfRule>
    <cfRule type="cellIs" dxfId="12478" priority="51905" operator="equal">
      <formula>"notes rapport"</formula>
    </cfRule>
    <cfRule type="cellIs" dxfId="12477" priority="51906" operator="equal">
      <formula>"jour appui"</formula>
    </cfRule>
    <cfRule type="cellIs" dxfId="12476" priority="51907" operator="equal">
      <formula>"Assomption"</formula>
    </cfRule>
    <cfRule type="cellIs" dxfId="12475" priority="51908" operator="equal">
      <formula>"Ascension"</formula>
    </cfRule>
    <cfRule type="cellIs" dxfId="12474" priority="51909" operator="equal">
      <formula>"Armistice"</formula>
    </cfRule>
    <cfRule type="cellIs" dxfId="12473" priority="51919" operator="equal">
      <formula>"Pentecôte"</formula>
    </cfRule>
    <cfRule type="cellIs" dxfId="12472" priority="51920" operator="equal">
      <formula>"Révisions S2 ses2"</formula>
    </cfRule>
    <cfRule type="cellIs" dxfId="12471" priority="51923" operator="equal">
      <formula>"Victoire 1945"</formula>
    </cfRule>
    <cfRule type="cellIs" dxfId="12470" priority="51927" stopIfTrue="1" operator="equal">
      <formula>"Retour copies"</formula>
    </cfRule>
    <cfRule type="cellIs" dxfId="12469" priority="51928" stopIfTrue="1" operator="equal">
      <formula>"Evaluation"</formula>
    </cfRule>
    <cfRule type="cellIs" dxfId="12468" priority="51929" stopIfTrue="1" operator="equal">
      <formula>"Rentrée"</formula>
    </cfRule>
    <cfRule type="cellIs" dxfId="12467" priority="51930" stopIfTrue="1" operator="equal">
      <formula>"Stage"</formula>
    </cfRule>
    <cfRule type="cellIs" dxfId="12466" priority="51931" stopIfTrue="1" operator="equal">
      <formula>"Session 2"</formula>
    </cfRule>
    <cfRule type="cellIs" dxfId="12465" priority="51932" stopIfTrue="1" operator="equal">
      <formula>"Session 1"</formula>
    </cfRule>
    <cfRule type="cellIs" dxfId="12464" priority="51933" stopIfTrue="1" operator="equal">
      <formula>"Révisions"</formula>
    </cfRule>
    <cfRule type="cellIs" dxfId="12463" priority="51934" stopIfTrue="1" operator="equal">
      <formula>"Vacances"</formula>
    </cfRule>
    <cfRule type="cellIs" dxfId="12462" priority="51935" stopIfTrue="1" operator="equal">
      <formula>"Cours"</formula>
    </cfRule>
    <cfRule type="cellIs" dxfId="12461" priority="51936" stopIfTrue="1" operator="equal">
      <formula>"Examens S1"</formula>
    </cfRule>
    <cfRule type="cellIs" dxfId="12460" priority="51937" stopIfTrue="1" operator="equal">
      <formula>"Examens"</formula>
    </cfRule>
    <cfRule type="cellIs" dxfId="12459" priority="51938" stopIfTrue="1" operator="equal">
      <formula>"Examens S2"</formula>
    </cfRule>
    <cfRule type="cellIs" dxfId="12458" priority="51939" stopIfTrue="1" operator="equal">
      <formula>"Du anglais"</formula>
    </cfRule>
    <cfRule type="cellIs" dxfId="12457" priority="51940" stopIfTrue="1" operator="equal">
      <formula>"Délibérations"</formula>
    </cfRule>
  </conditionalFormatting>
  <conditionalFormatting sqref="D12:D13 D19:D20 D26:D27 D33:D34">
    <cfRule type="cellIs" dxfId="12456" priority="51879" operator="equal">
      <formula>"EXAMENS J"</formula>
    </cfRule>
    <cfRule type="cellIs" dxfId="12455" priority="51880" operator="equal">
      <formula>"Lundi Pentecôte"</formula>
    </cfRule>
    <cfRule type="cellIs" dxfId="12454" priority="51881" operator="equal">
      <formula>"ppp"</formula>
    </cfRule>
    <cfRule type="cellIs" dxfId="12453" priority="51882" operator="equal">
      <formula>"Soutenance"</formula>
    </cfRule>
    <cfRule type="cellIs" dxfId="12452" priority="51883" operator="equal">
      <formula>"Révisions R"</formula>
    </cfRule>
    <cfRule type="cellIs" dxfId="12451" priority="51884" operator="equal">
      <formula>"Entreprise"</formula>
    </cfRule>
    <cfRule type="cellIs" dxfId="12450" priority="51885" operator="equal">
      <formula>"Exam nationaux pas de date"</formula>
    </cfRule>
    <cfRule type="cellIs" dxfId="12449" priority="51886" operator="equal">
      <formula>"Exam nationaux"</formula>
    </cfRule>
    <cfRule type="cellIs" dxfId="12448" priority="51887" operator="equal">
      <formula>"Révision interne"</formula>
    </cfRule>
    <cfRule type="cellIs" dxfId="12447" priority="51893" operator="equal">
      <formula>"Délibération S2"</formula>
    </cfRule>
    <cfRule type="cellIs" dxfId="12446" priority="51894" operator="equal">
      <formula>"Délibération S1"</formula>
    </cfRule>
    <cfRule type="cellIs" dxfId="12445" priority="51895" operator="equal">
      <formula>"regroupement"</formula>
    </cfRule>
    <cfRule type="cellIs" dxfId="12444" priority="51896" operator="equal">
      <formula>"Cours matin"</formula>
    </cfRule>
    <cfRule type="cellIs" dxfId="12443" priority="51910" operator="equal">
      <formula>"cours v"</formula>
    </cfRule>
    <cfRule type="cellIs" dxfId="12442" priority="51911" operator="equal">
      <formula>"Examens S1 Ses2"</formula>
    </cfRule>
    <cfRule type="cellIs" dxfId="12441" priority="51912" operator="equal">
      <formula>"Examens S1 Ses1"</formula>
    </cfRule>
    <cfRule type="cellIs" dxfId="12440" priority="51913" operator="equal">
      <formula>"Fête du travail"</formula>
    </cfRule>
    <cfRule type="cellIs" dxfId="12439" priority="51914" operator="equal">
      <formula>"Fête nationale"</formula>
    </cfRule>
    <cfRule type="cellIs" dxfId="12438" priority="51915" operator="equal">
      <formula>"jour de l'an"</formula>
    </cfRule>
    <cfRule type="cellIs" dxfId="12437" priority="51916" operator="equal">
      <formula>"Lundi de pâques"</formula>
    </cfRule>
    <cfRule type="cellIs" dxfId="12436" priority="51917" operator="equal">
      <formula>"Noël"</formula>
    </cfRule>
    <cfRule type="cellIs" dxfId="12435" priority="51918" operator="equal">
      <formula>"Pâques"</formula>
    </cfRule>
    <cfRule type="cellIs" dxfId="12434" priority="51921" operator="equal">
      <formula>"Révisions S2 Ses1"</formula>
    </cfRule>
    <cfRule type="cellIs" dxfId="12433" priority="51922" operator="equal">
      <formula>"stage v"</formula>
    </cfRule>
    <cfRule type="cellIs" dxfId="12432" priority="51924" operator="equal">
      <formula>"Toussaint"</formula>
    </cfRule>
    <cfRule type="cellIs" dxfId="12431" priority="51925" operator="equal">
      <formula>"Stage en entreprise"</formula>
    </cfRule>
    <cfRule type="cellIs" dxfId="12430" priority="51926" operator="equal">
      <formula>"entreprise B"</formula>
    </cfRule>
  </conditionalFormatting>
  <conditionalFormatting sqref="H34">
    <cfRule type="expression" dxfId="12429" priority="51707">
      <formula>F34="Dimanche"</formula>
    </cfRule>
    <cfRule type="expression" dxfId="12428" priority="51708">
      <formula>F34="Samedi"</formula>
    </cfRule>
    <cfRule type="containsText" dxfId="12427" priority="51709" operator="containsText" text="Soutenance">
      <formula>NOT(ISERROR(SEARCH("Soutenance",H34)))</formula>
    </cfRule>
    <cfRule type="containsText" dxfId="12426" priority="51710" operator="containsText" text="Salon Et">
      <formula>NOT(ISERROR(SEARCH("Salon Et",H34)))</formula>
    </cfRule>
    <cfRule type="containsText" dxfId="12425" priority="51711" operator="containsText" text="Remise">
      <formula>NOT(ISERROR(SEARCH("Remise",H34)))</formula>
    </cfRule>
    <cfRule type="containsText" dxfId="12424" priority="51712" operator="containsText" text="Recrutem">
      <formula>NOT(ISERROR(SEARCH("Recrutem",H34)))</formula>
    </cfRule>
    <cfRule type="containsText" dxfId="12423" priority="51713" operator="containsText" text="Note">
      <formula>NOT(ISERROR(SEARCH("Note",H34)))</formula>
    </cfRule>
    <cfRule type="containsText" dxfId="12422" priority="51714" operator="containsText" text="JPO">
      <formula>NOT(ISERROR(SEARCH("JPO",H34)))</formula>
    </cfRule>
    <cfRule type="containsText" dxfId="12421" priority="51715" operator="containsText" text="Etranger">
      <formula>NOT(ISERROR(SEARCH("Etranger",H34)))</formula>
    </cfRule>
    <cfRule type="containsText" dxfId="12420" priority="51716" operator="containsText" text="Début TD">
      <formula>NOT(ISERROR(SEARCH("Début TD",H34)))</formula>
    </cfRule>
    <cfRule type="containsText" dxfId="12419" priority="51717" operator="containsText" text="Début CM">
      <formula>NOT(ISERROR(SEARCH("Début CM",H34)))</formula>
    </cfRule>
    <cfRule type="containsText" dxfId="12418" priority="51718" operator="containsText" text="Projet">
      <formula>NOT(ISERROR(SEARCH("Projet",H34)))</formula>
    </cfRule>
    <cfRule type="containsText" dxfId="12417" priority="51719" operator="containsText" text="Pré">
      <formula>NOT(ISERROR(SEARCH("Pré",H34)))</formula>
    </cfRule>
    <cfRule type="containsText" dxfId="12416" priority="51720" operator="containsText" text="Délib">
      <formula>NOT(ISERROR(SEARCH("Délib",H34)))</formula>
    </cfRule>
    <cfRule type="cellIs" dxfId="12415" priority="51721" operator="equal">
      <formula>"Cours IAE"</formula>
    </cfRule>
    <cfRule type="cellIs" dxfId="12414" priority="51722" operator="equal">
      <formula>"Cours ISEM"</formula>
    </cfRule>
    <cfRule type="cellIs" dxfId="12413" priority="51732" operator="equal">
      <formula>"Remise note CC"</formula>
    </cfRule>
    <cfRule type="cellIs" dxfId="12412" priority="51733" operator="equal">
      <formula>"Oraux examens nationaux"</formula>
    </cfRule>
    <cfRule type="cellIs" dxfId="12411" priority="51734" operator="equal">
      <formula>"Note mémoire"</formula>
    </cfRule>
    <cfRule type="cellIs" dxfId="12410" priority="51735" operator="equal">
      <formula>"Mise à niveau"</formula>
    </cfRule>
    <cfRule type="cellIs" dxfId="12409" priority="51736" operator="equal">
      <formula>"Ecrits examens nationaux"</formula>
    </cfRule>
    <cfRule type="cellIs" dxfId="12408" priority="51741" operator="equal">
      <formula>"Entr MA cours AM"</formula>
    </cfRule>
    <cfRule type="cellIs" dxfId="12407" priority="51742" operator="equal">
      <formula>"Cours Matin Entr AM"</formula>
    </cfRule>
    <cfRule type="cellIs" dxfId="12406" priority="51743" operator="equal">
      <formula>"Révisions S1 Ses2"</formula>
    </cfRule>
    <cfRule type="cellIs" dxfId="12405" priority="51744" operator="equal">
      <formula>"Révisions S1 ses1"</formula>
    </cfRule>
    <cfRule type="cellIs" dxfId="12404" priority="51745" operator="equal">
      <formula>"Examens S2 Ses2"</formula>
    </cfRule>
    <cfRule type="cellIs" dxfId="12403" priority="51746" operator="equal">
      <formula>"Examens S2 ses1"</formula>
    </cfRule>
    <cfRule type="cellIs" dxfId="12402" priority="51747" operator="equal">
      <formula>"Fermeture"</formula>
    </cfRule>
    <cfRule type="cellIs" dxfId="12401" priority="51748" operator="equal">
      <formula>"Remise rapport"</formula>
    </cfRule>
    <cfRule type="cellIs" dxfId="12400" priority="51749" operator="equal">
      <formula>"notes rapport"</formula>
    </cfRule>
    <cfRule type="cellIs" dxfId="12399" priority="51750" operator="equal">
      <formula>"jour appui"</formula>
    </cfRule>
    <cfRule type="cellIs" dxfId="12398" priority="51751" operator="equal">
      <formula>"Assomption"</formula>
    </cfRule>
    <cfRule type="cellIs" dxfId="12397" priority="51752" operator="equal">
      <formula>"Ascension"</formula>
    </cfRule>
    <cfRule type="cellIs" dxfId="12396" priority="51753" operator="equal">
      <formula>"Armistice"</formula>
    </cfRule>
    <cfRule type="cellIs" dxfId="12395" priority="51763" operator="equal">
      <formula>"Pentecôte"</formula>
    </cfRule>
    <cfRule type="cellIs" dxfId="12394" priority="51764" operator="equal">
      <formula>"Révisions S2 ses2"</formula>
    </cfRule>
    <cfRule type="cellIs" dxfId="12393" priority="51767" operator="equal">
      <formula>"Victoire 1945"</formula>
    </cfRule>
    <cfRule type="cellIs" dxfId="12392" priority="51771" stopIfTrue="1" operator="equal">
      <formula>"Retour copies"</formula>
    </cfRule>
    <cfRule type="cellIs" dxfId="12391" priority="51772" stopIfTrue="1" operator="equal">
      <formula>"Evaluation"</formula>
    </cfRule>
    <cfRule type="cellIs" dxfId="12390" priority="51773" stopIfTrue="1" operator="equal">
      <formula>"Rentrée"</formula>
    </cfRule>
    <cfRule type="cellIs" dxfId="12389" priority="51774" stopIfTrue="1" operator="equal">
      <formula>"Stage"</formula>
    </cfRule>
    <cfRule type="cellIs" dxfId="12388" priority="51775" stopIfTrue="1" operator="equal">
      <formula>"Session 2"</formula>
    </cfRule>
    <cfRule type="cellIs" dxfId="12387" priority="51776" stopIfTrue="1" operator="equal">
      <formula>"Session 1"</formula>
    </cfRule>
    <cfRule type="cellIs" dxfId="12386" priority="51777" stopIfTrue="1" operator="equal">
      <formula>"Révisions"</formula>
    </cfRule>
    <cfRule type="cellIs" dxfId="12385" priority="51778" stopIfTrue="1" operator="equal">
      <formula>"Vacances"</formula>
    </cfRule>
    <cfRule type="cellIs" dxfId="12384" priority="51779" stopIfTrue="1" operator="equal">
      <formula>"Cours"</formula>
    </cfRule>
    <cfRule type="cellIs" dxfId="12383" priority="51780" stopIfTrue="1" operator="equal">
      <formula>"Examens S1"</formula>
    </cfRule>
    <cfRule type="cellIs" dxfId="12382" priority="51781" stopIfTrue="1" operator="equal">
      <formula>"Examens"</formula>
    </cfRule>
    <cfRule type="cellIs" dxfId="12381" priority="51782" stopIfTrue="1" operator="equal">
      <formula>"Examens S2"</formula>
    </cfRule>
    <cfRule type="cellIs" dxfId="12380" priority="51783" stopIfTrue="1" operator="equal">
      <formula>"Du anglais"</formula>
    </cfRule>
    <cfRule type="cellIs" dxfId="12379" priority="51784" stopIfTrue="1" operator="equal">
      <formula>"Délibérations"</formula>
    </cfRule>
  </conditionalFormatting>
  <conditionalFormatting sqref="P4">
    <cfRule type="expression" dxfId="12378" priority="51473">
      <formula>N4="Dimanche"</formula>
    </cfRule>
    <cfRule type="expression" dxfId="12377" priority="51474">
      <formula>N4="Samedi"</formula>
    </cfRule>
    <cfRule type="containsText" dxfId="12376" priority="51475" operator="containsText" text="Soutenance">
      <formula>NOT(ISERROR(SEARCH("Soutenance",P4)))</formula>
    </cfRule>
    <cfRule type="containsText" dxfId="12375" priority="51476" operator="containsText" text="Salon Et">
      <formula>NOT(ISERROR(SEARCH("Salon Et",P4)))</formula>
    </cfRule>
    <cfRule type="containsText" dxfId="12374" priority="51477" operator="containsText" text="Remise">
      <formula>NOT(ISERROR(SEARCH("Remise",P4)))</formula>
    </cfRule>
    <cfRule type="containsText" dxfId="12373" priority="51478" operator="containsText" text="Recrutem">
      <formula>NOT(ISERROR(SEARCH("Recrutem",P4)))</formula>
    </cfRule>
    <cfRule type="containsText" dxfId="12372" priority="51479" operator="containsText" text="Note">
      <formula>NOT(ISERROR(SEARCH("Note",P4)))</formula>
    </cfRule>
    <cfRule type="containsText" dxfId="12371" priority="51480" operator="containsText" text="JPO">
      <formula>NOT(ISERROR(SEARCH("JPO",P4)))</formula>
    </cfRule>
    <cfRule type="containsText" dxfId="12370" priority="51481" operator="containsText" text="Etranger">
      <formula>NOT(ISERROR(SEARCH("Etranger",P4)))</formula>
    </cfRule>
    <cfRule type="containsText" dxfId="12369" priority="51482" operator="containsText" text="Début TD">
      <formula>NOT(ISERROR(SEARCH("Début TD",P4)))</formula>
    </cfRule>
    <cfRule type="containsText" dxfId="12368" priority="51483" operator="containsText" text="Début CM">
      <formula>NOT(ISERROR(SEARCH("Début CM",P4)))</formula>
    </cfRule>
    <cfRule type="containsText" dxfId="12367" priority="51484" operator="containsText" text="Projet">
      <formula>NOT(ISERROR(SEARCH("Projet",P4)))</formula>
    </cfRule>
    <cfRule type="containsText" dxfId="12366" priority="51485" operator="containsText" text="Pré">
      <formula>NOT(ISERROR(SEARCH("Pré",P4)))</formula>
    </cfRule>
    <cfRule type="containsText" dxfId="12365" priority="51486" operator="containsText" text="Délib">
      <formula>NOT(ISERROR(SEARCH("Délib",P4)))</formula>
    </cfRule>
    <cfRule type="cellIs" dxfId="12364" priority="51487" operator="equal">
      <formula>"Cours IAE"</formula>
    </cfRule>
    <cfRule type="cellIs" dxfId="12363" priority="51488" operator="equal">
      <formula>"Cours ISEM"</formula>
    </cfRule>
    <cfRule type="cellIs" dxfId="12362" priority="51498" operator="equal">
      <formula>"Remise note CC"</formula>
    </cfRule>
    <cfRule type="cellIs" dxfId="12361" priority="51499" operator="equal">
      <formula>"Oraux examens nationaux"</formula>
    </cfRule>
    <cfRule type="cellIs" dxfId="12360" priority="51500" operator="equal">
      <formula>"Note mémoire"</formula>
    </cfRule>
    <cfRule type="cellIs" dxfId="12359" priority="51501" operator="equal">
      <formula>"Mise à niveau"</formula>
    </cfRule>
    <cfRule type="cellIs" dxfId="12358" priority="51502" operator="equal">
      <formula>"Ecrits examens nationaux"</formula>
    </cfRule>
    <cfRule type="cellIs" dxfId="12357" priority="51507" operator="equal">
      <formula>"Entr MA cours AM"</formula>
    </cfRule>
    <cfRule type="cellIs" dxfId="12356" priority="51508" operator="equal">
      <formula>"Cours Matin Entr AM"</formula>
    </cfRule>
    <cfRule type="cellIs" dxfId="12355" priority="51509" operator="equal">
      <formula>"Révisions S1 Ses2"</formula>
    </cfRule>
    <cfRule type="cellIs" dxfId="12354" priority="51510" operator="equal">
      <formula>"Révisions S1 ses1"</formula>
    </cfRule>
    <cfRule type="cellIs" dxfId="12353" priority="51511" operator="equal">
      <formula>"Examens S2 Ses2"</formula>
    </cfRule>
    <cfRule type="cellIs" dxfId="12352" priority="51512" operator="equal">
      <formula>"Examens S2 ses1"</formula>
    </cfRule>
    <cfRule type="cellIs" dxfId="12351" priority="51513" operator="equal">
      <formula>"Fermeture"</formula>
    </cfRule>
    <cfRule type="cellIs" dxfId="12350" priority="51514" operator="equal">
      <formula>"Remise rapport"</formula>
    </cfRule>
    <cfRule type="cellIs" dxfId="12349" priority="51515" operator="equal">
      <formula>"notes rapport"</formula>
    </cfRule>
    <cfRule type="cellIs" dxfId="12348" priority="51516" operator="equal">
      <formula>"jour appui"</formula>
    </cfRule>
    <cfRule type="cellIs" dxfId="12347" priority="51517" operator="equal">
      <formula>"Assomption"</formula>
    </cfRule>
    <cfRule type="cellIs" dxfId="12346" priority="51518" operator="equal">
      <formula>"Ascension"</formula>
    </cfRule>
    <cfRule type="cellIs" dxfId="12345" priority="51519" operator="equal">
      <formula>"Armistice"</formula>
    </cfRule>
    <cfRule type="cellIs" dxfId="12344" priority="51529" operator="equal">
      <formula>"Pentecôte"</formula>
    </cfRule>
    <cfRule type="cellIs" dxfId="12343" priority="51530" operator="equal">
      <formula>"Révisions S2 ses2"</formula>
    </cfRule>
    <cfRule type="cellIs" dxfId="12342" priority="51533" operator="equal">
      <formula>"Victoire 1945"</formula>
    </cfRule>
    <cfRule type="cellIs" dxfId="12341" priority="51537" stopIfTrue="1" operator="equal">
      <formula>"Retour copies"</formula>
    </cfRule>
    <cfRule type="cellIs" dxfId="12340" priority="51538" stopIfTrue="1" operator="equal">
      <formula>"Evaluation"</formula>
    </cfRule>
    <cfRule type="cellIs" dxfId="12339" priority="51539" stopIfTrue="1" operator="equal">
      <formula>"Rentrée"</formula>
    </cfRule>
    <cfRule type="cellIs" dxfId="12338" priority="51540" stopIfTrue="1" operator="equal">
      <formula>"Stage"</formula>
    </cfRule>
    <cfRule type="cellIs" dxfId="12337" priority="51541" stopIfTrue="1" operator="equal">
      <formula>"Session 2"</formula>
    </cfRule>
    <cfRule type="cellIs" dxfId="12336" priority="51542" stopIfTrue="1" operator="equal">
      <formula>"Session 1"</formula>
    </cfRule>
    <cfRule type="cellIs" dxfId="12335" priority="51543" stopIfTrue="1" operator="equal">
      <formula>"Révisions"</formula>
    </cfRule>
    <cfRule type="cellIs" dxfId="12334" priority="51544" stopIfTrue="1" operator="equal">
      <formula>"Vacances"</formula>
    </cfRule>
    <cfRule type="cellIs" dxfId="12333" priority="51545" stopIfTrue="1" operator="equal">
      <formula>"Cours"</formula>
    </cfRule>
    <cfRule type="cellIs" dxfId="12332" priority="51546" stopIfTrue="1" operator="equal">
      <formula>"Examens S1"</formula>
    </cfRule>
    <cfRule type="cellIs" dxfId="12331" priority="51547" stopIfTrue="1" operator="equal">
      <formula>"Examens"</formula>
    </cfRule>
    <cfRule type="cellIs" dxfId="12330" priority="51548" stopIfTrue="1" operator="equal">
      <formula>"Examens S2"</formula>
    </cfRule>
    <cfRule type="cellIs" dxfId="12329" priority="51549" stopIfTrue="1" operator="equal">
      <formula>"Du anglais"</formula>
    </cfRule>
    <cfRule type="cellIs" dxfId="12328" priority="51550" stopIfTrue="1" operator="equal">
      <formula>"Délibérations"</formula>
    </cfRule>
  </conditionalFormatting>
  <conditionalFormatting sqref="P4">
    <cfRule type="cellIs" dxfId="12327" priority="51489" operator="equal">
      <formula>"EXAMENS J"</formula>
    </cfRule>
    <cfRule type="cellIs" dxfId="12326" priority="51490" operator="equal">
      <formula>"Lundi Pentecôte"</formula>
    </cfRule>
    <cfRule type="cellIs" dxfId="12325" priority="51491" operator="equal">
      <formula>"ppp"</formula>
    </cfRule>
    <cfRule type="cellIs" dxfId="12324" priority="51492" operator="equal">
      <formula>"Soutenance"</formula>
    </cfRule>
    <cfRule type="cellIs" dxfId="12323" priority="51493" operator="equal">
      <formula>"Révisions R"</formula>
    </cfRule>
    <cfRule type="cellIs" dxfId="12322" priority="51494" operator="equal">
      <formula>"Entreprise"</formula>
    </cfRule>
    <cfRule type="cellIs" dxfId="12321" priority="51495" operator="equal">
      <formula>"Exam nationaux pas de date"</formula>
    </cfRule>
    <cfRule type="cellIs" dxfId="12320" priority="51496" operator="equal">
      <formula>"Exam nationaux"</formula>
    </cfRule>
    <cfRule type="cellIs" dxfId="12319" priority="51497" operator="equal">
      <formula>"Révision interne"</formula>
    </cfRule>
    <cfRule type="cellIs" dxfId="12318" priority="51503" operator="equal">
      <formula>"Délibération S2"</formula>
    </cfRule>
    <cfRule type="cellIs" dxfId="12317" priority="51504" operator="equal">
      <formula>"Délibération S1"</formula>
    </cfRule>
    <cfRule type="cellIs" dxfId="12316" priority="51505" operator="equal">
      <formula>"regroupement"</formula>
    </cfRule>
    <cfRule type="cellIs" dxfId="12315" priority="51506" operator="equal">
      <formula>"Cours matin"</formula>
    </cfRule>
    <cfRule type="cellIs" dxfId="12314" priority="51520" operator="equal">
      <formula>"cours v"</formula>
    </cfRule>
    <cfRule type="cellIs" dxfId="12313" priority="51521" operator="equal">
      <formula>"Examens S1 Ses2"</formula>
    </cfRule>
    <cfRule type="cellIs" dxfId="12312" priority="51522" operator="equal">
      <formula>"Examens S1 Ses1"</formula>
    </cfRule>
    <cfRule type="cellIs" dxfId="12311" priority="51523" operator="equal">
      <formula>"Fête du travail"</formula>
    </cfRule>
    <cfRule type="cellIs" dxfId="12310" priority="51524" operator="equal">
      <formula>"Fête nationale"</formula>
    </cfRule>
    <cfRule type="cellIs" dxfId="12309" priority="51525" operator="equal">
      <formula>"jour de l'an"</formula>
    </cfRule>
    <cfRule type="cellIs" dxfId="12308" priority="51526" operator="equal">
      <formula>"Lundi de pâques"</formula>
    </cfRule>
    <cfRule type="cellIs" dxfId="12307" priority="51527" operator="equal">
      <formula>"Noël"</formula>
    </cfRule>
    <cfRule type="cellIs" dxfId="12306" priority="51528" operator="equal">
      <formula>"Pâques"</formula>
    </cfRule>
    <cfRule type="cellIs" dxfId="12305" priority="51531" operator="equal">
      <formula>"Révisions S2 Ses1"</formula>
    </cfRule>
    <cfRule type="cellIs" dxfId="12304" priority="51532" operator="equal">
      <formula>"stage v"</formula>
    </cfRule>
    <cfRule type="cellIs" dxfId="12303" priority="51534" operator="equal">
      <formula>"Toussaint"</formula>
    </cfRule>
    <cfRule type="cellIs" dxfId="12302" priority="51535" operator="equal">
      <formula>"Stage en entreprise"</formula>
    </cfRule>
    <cfRule type="cellIs" dxfId="12301" priority="51536" operator="equal">
      <formula>"entreprise B"</formula>
    </cfRule>
  </conditionalFormatting>
  <conditionalFormatting sqref="P14 P34">
    <cfRule type="expression" dxfId="12300" priority="51395">
      <formula>N14="Dimanche"</formula>
    </cfRule>
    <cfRule type="expression" dxfId="12299" priority="51396">
      <formula>N14="Samedi"</formula>
    </cfRule>
    <cfRule type="containsText" dxfId="12298" priority="51397" operator="containsText" text="Soutenance">
      <formula>NOT(ISERROR(SEARCH("Soutenance",P14)))</formula>
    </cfRule>
    <cfRule type="containsText" dxfId="12297" priority="51398" operator="containsText" text="Salon Et">
      <formula>NOT(ISERROR(SEARCH("Salon Et",P14)))</formula>
    </cfRule>
    <cfRule type="containsText" dxfId="12296" priority="51399" operator="containsText" text="Remise">
      <formula>NOT(ISERROR(SEARCH("Remise",P14)))</formula>
    </cfRule>
    <cfRule type="containsText" dxfId="12295" priority="51400" operator="containsText" text="Recrutem">
      <formula>NOT(ISERROR(SEARCH("Recrutem",P14)))</formula>
    </cfRule>
    <cfRule type="containsText" dxfId="12294" priority="51401" operator="containsText" text="Note">
      <formula>NOT(ISERROR(SEARCH("Note",P14)))</formula>
    </cfRule>
    <cfRule type="containsText" dxfId="12293" priority="51402" operator="containsText" text="JPO">
      <formula>NOT(ISERROR(SEARCH("JPO",P14)))</formula>
    </cfRule>
    <cfRule type="containsText" dxfId="12292" priority="51403" operator="containsText" text="Etranger">
      <formula>NOT(ISERROR(SEARCH("Etranger",P14)))</formula>
    </cfRule>
    <cfRule type="containsText" dxfId="12291" priority="51404" operator="containsText" text="Début TD">
      <formula>NOT(ISERROR(SEARCH("Début TD",P14)))</formula>
    </cfRule>
    <cfRule type="containsText" dxfId="12290" priority="51405" operator="containsText" text="Début CM">
      <formula>NOT(ISERROR(SEARCH("Début CM",P14)))</formula>
    </cfRule>
    <cfRule type="containsText" dxfId="12289" priority="51406" operator="containsText" text="Projet">
      <formula>NOT(ISERROR(SEARCH("Projet",P14)))</formula>
    </cfRule>
    <cfRule type="containsText" dxfId="12288" priority="51407" operator="containsText" text="Pré">
      <formula>NOT(ISERROR(SEARCH("Pré",P14)))</formula>
    </cfRule>
    <cfRule type="containsText" dxfId="12287" priority="51408" operator="containsText" text="Délib">
      <formula>NOT(ISERROR(SEARCH("Délib",P14)))</formula>
    </cfRule>
    <cfRule type="cellIs" dxfId="12286" priority="51409" operator="equal">
      <formula>"Cours IAE"</formula>
    </cfRule>
    <cfRule type="cellIs" dxfId="12285" priority="51410" operator="equal">
      <formula>"Cours ISEM"</formula>
    </cfRule>
    <cfRule type="cellIs" dxfId="12284" priority="51420" operator="equal">
      <formula>"Remise note CC"</formula>
    </cfRule>
    <cfRule type="cellIs" dxfId="12283" priority="51421" operator="equal">
      <formula>"Oraux examens nationaux"</formula>
    </cfRule>
    <cfRule type="cellIs" dxfId="12282" priority="51422" operator="equal">
      <formula>"Note mémoire"</formula>
    </cfRule>
    <cfRule type="cellIs" dxfId="12281" priority="51423" operator="equal">
      <formula>"Mise à niveau"</formula>
    </cfRule>
    <cfRule type="cellIs" dxfId="12280" priority="51424" operator="equal">
      <formula>"Ecrits examens nationaux"</formula>
    </cfRule>
    <cfRule type="cellIs" dxfId="12279" priority="51429" operator="equal">
      <formula>"Entr MA cours AM"</formula>
    </cfRule>
    <cfRule type="cellIs" dxfId="12278" priority="51430" operator="equal">
      <formula>"Cours Matin Entr AM"</formula>
    </cfRule>
    <cfRule type="cellIs" dxfId="12277" priority="51431" operator="equal">
      <formula>"Révisions S1 Ses2"</formula>
    </cfRule>
    <cfRule type="cellIs" dxfId="12276" priority="51432" operator="equal">
      <formula>"Révisions S1 ses1"</formula>
    </cfRule>
    <cfRule type="cellIs" dxfId="12275" priority="51433" operator="equal">
      <formula>"Examens S2 Ses2"</formula>
    </cfRule>
    <cfRule type="cellIs" dxfId="12274" priority="51434" operator="equal">
      <formula>"Examens S2 ses1"</formula>
    </cfRule>
    <cfRule type="cellIs" dxfId="12273" priority="51435" operator="equal">
      <formula>"Fermeture"</formula>
    </cfRule>
    <cfRule type="cellIs" dxfId="12272" priority="51436" operator="equal">
      <formula>"Remise rapport"</formula>
    </cfRule>
    <cfRule type="cellIs" dxfId="12271" priority="51437" operator="equal">
      <formula>"notes rapport"</formula>
    </cfRule>
    <cfRule type="cellIs" dxfId="12270" priority="51438" operator="equal">
      <formula>"jour appui"</formula>
    </cfRule>
    <cfRule type="cellIs" dxfId="12269" priority="51439" operator="equal">
      <formula>"Assomption"</formula>
    </cfRule>
    <cfRule type="cellIs" dxfId="12268" priority="51440" operator="equal">
      <formula>"Ascension"</formula>
    </cfRule>
    <cfRule type="cellIs" dxfId="12267" priority="51441" operator="equal">
      <formula>"Armistice"</formula>
    </cfRule>
    <cfRule type="cellIs" dxfId="12266" priority="51451" operator="equal">
      <formula>"Pentecôte"</formula>
    </cfRule>
    <cfRule type="cellIs" dxfId="12265" priority="51452" operator="equal">
      <formula>"Révisions S2 ses2"</formula>
    </cfRule>
    <cfRule type="cellIs" dxfId="12264" priority="51455" operator="equal">
      <formula>"Victoire 1945"</formula>
    </cfRule>
    <cfRule type="cellIs" dxfId="12263" priority="51459" stopIfTrue="1" operator="equal">
      <formula>"Retour copies"</formula>
    </cfRule>
    <cfRule type="cellIs" dxfId="12262" priority="51460" stopIfTrue="1" operator="equal">
      <formula>"Evaluation"</formula>
    </cfRule>
    <cfRule type="cellIs" dxfId="12261" priority="51461" stopIfTrue="1" operator="equal">
      <formula>"Rentrée"</formula>
    </cfRule>
    <cfRule type="cellIs" dxfId="12260" priority="51462" stopIfTrue="1" operator="equal">
      <formula>"Stage"</formula>
    </cfRule>
    <cfRule type="cellIs" dxfId="12259" priority="51463" stopIfTrue="1" operator="equal">
      <formula>"Session 2"</formula>
    </cfRule>
    <cfRule type="cellIs" dxfId="12258" priority="51464" stopIfTrue="1" operator="equal">
      <formula>"Session 1"</formula>
    </cfRule>
    <cfRule type="cellIs" dxfId="12257" priority="51465" stopIfTrue="1" operator="equal">
      <formula>"Révisions"</formula>
    </cfRule>
    <cfRule type="cellIs" dxfId="12256" priority="51466" stopIfTrue="1" operator="equal">
      <formula>"Vacances"</formula>
    </cfRule>
    <cfRule type="cellIs" dxfId="12255" priority="51467" stopIfTrue="1" operator="equal">
      <formula>"Cours"</formula>
    </cfRule>
    <cfRule type="cellIs" dxfId="12254" priority="51468" stopIfTrue="1" operator="equal">
      <formula>"Examens S1"</formula>
    </cfRule>
    <cfRule type="cellIs" dxfId="12253" priority="51469" stopIfTrue="1" operator="equal">
      <formula>"Examens"</formula>
    </cfRule>
    <cfRule type="cellIs" dxfId="12252" priority="51470" stopIfTrue="1" operator="equal">
      <formula>"Examens S2"</formula>
    </cfRule>
    <cfRule type="cellIs" dxfId="12251" priority="51471" stopIfTrue="1" operator="equal">
      <formula>"Du anglais"</formula>
    </cfRule>
    <cfRule type="cellIs" dxfId="12250" priority="51472" stopIfTrue="1" operator="equal">
      <formula>"Délibérations"</formula>
    </cfRule>
  </conditionalFormatting>
  <conditionalFormatting sqref="P14 P34">
    <cfRule type="cellIs" dxfId="12249" priority="51411" operator="equal">
      <formula>"EXAMENS J"</formula>
    </cfRule>
    <cfRule type="cellIs" dxfId="12248" priority="51412" operator="equal">
      <formula>"Lundi Pentecôte"</formula>
    </cfRule>
    <cfRule type="cellIs" dxfId="12247" priority="51413" operator="equal">
      <formula>"ppp"</formula>
    </cfRule>
    <cfRule type="cellIs" dxfId="12246" priority="51414" operator="equal">
      <formula>"Soutenance"</formula>
    </cfRule>
    <cfRule type="cellIs" dxfId="12245" priority="51415" operator="equal">
      <formula>"Révisions R"</formula>
    </cfRule>
    <cfRule type="cellIs" dxfId="12244" priority="51416" operator="equal">
      <formula>"Entreprise"</formula>
    </cfRule>
    <cfRule type="cellIs" dxfId="12243" priority="51417" operator="equal">
      <formula>"Exam nationaux pas de date"</formula>
    </cfRule>
    <cfRule type="cellIs" dxfId="12242" priority="51418" operator="equal">
      <formula>"Exam nationaux"</formula>
    </cfRule>
    <cfRule type="cellIs" dxfId="12241" priority="51419" operator="equal">
      <formula>"Révision interne"</formula>
    </cfRule>
    <cfRule type="cellIs" dxfId="12240" priority="51425" operator="equal">
      <formula>"Délibération S2"</formula>
    </cfRule>
    <cfRule type="cellIs" dxfId="12239" priority="51426" operator="equal">
      <formula>"Délibération S1"</formula>
    </cfRule>
    <cfRule type="cellIs" dxfId="12238" priority="51427" operator="equal">
      <formula>"regroupement"</formula>
    </cfRule>
    <cfRule type="cellIs" dxfId="12237" priority="51428" operator="equal">
      <formula>"Cours matin"</formula>
    </cfRule>
    <cfRule type="cellIs" dxfId="12236" priority="51442" operator="equal">
      <formula>"cours v"</formula>
    </cfRule>
    <cfRule type="cellIs" dxfId="12235" priority="51443" operator="equal">
      <formula>"Examens S1 Ses2"</formula>
    </cfRule>
    <cfRule type="cellIs" dxfId="12234" priority="51444" operator="equal">
      <formula>"Examens S1 Ses1"</formula>
    </cfRule>
    <cfRule type="cellIs" dxfId="12233" priority="51445" operator="equal">
      <formula>"Fête du travail"</formula>
    </cfRule>
    <cfRule type="cellIs" dxfId="12232" priority="51446" operator="equal">
      <formula>"Fête nationale"</formula>
    </cfRule>
    <cfRule type="cellIs" dxfId="12231" priority="51447" operator="equal">
      <formula>"jour de l'an"</formula>
    </cfRule>
    <cfRule type="cellIs" dxfId="12230" priority="51448" operator="equal">
      <formula>"Lundi de pâques"</formula>
    </cfRule>
    <cfRule type="cellIs" dxfId="12229" priority="51449" operator="equal">
      <formula>"Noël"</formula>
    </cfRule>
    <cfRule type="cellIs" dxfId="12228" priority="51450" operator="equal">
      <formula>"Pâques"</formula>
    </cfRule>
    <cfRule type="cellIs" dxfId="12227" priority="51453" operator="equal">
      <formula>"Révisions S2 Ses1"</formula>
    </cfRule>
    <cfRule type="cellIs" dxfId="12226" priority="51454" operator="equal">
      <formula>"stage v"</formula>
    </cfRule>
    <cfRule type="cellIs" dxfId="12225" priority="51456" operator="equal">
      <formula>"Toussaint"</formula>
    </cfRule>
    <cfRule type="cellIs" dxfId="12224" priority="51457" operator="equal">
      <formula>"Stage en entreprise"</formula>
    </cfRule>
    <cfRule type="cellIs" dxfId="12223" priority="51458" operator="equal">
      <formula>"entreprise B"</formula>
    </cfRule>
  </conditionalFormatting>
  <conditionalFormatting sqref="AB33:AB34">
    <cfRule type="expression" dxfId="12222" priority="50927">
      <formula>Z33="Dimanche"</formula>
    </cfRule>
    <cfRule type="expression" dxfId="12221" priority="50928">
      <formula>Z33="Samedi"</formula>
    </cfRule>
    <cfRule type="containsText" dxfId="12220" priority="50929" operator="containsText" text="Soutenance">
      <formula>NOT(ISERROR(SEARCH("Soutenance",AB33)))</formula>
    </cfRule>
    <cfRule type="containsText" dxfId="12219" priority="50930" operator="containsText" text="Salon Et">
      <formula>NOT(ISERROR(SEARCH("Salon Et",AB33)))</formula>
    </cfRule>
    <cfRule type="containsText" dxfId="12218" priority="50931" operator="containsText" text="Remise">
      <formula>NOT(ISERROR(SEARCH("Remise",AB33)))</formula>
    </cfRule>
    <cfRule type="containsText" dxfId="12217" priority="50932" operator="containsText" text="Recrutem">
      <formula>NOT(ISERROR(SEARCH("Recrutem",AB33)))</formula>
    </cfRule>
    <cfRule type="containsText" dxfId="12216" priority="50933" operator="containsText" text="Note">
      <formula>NOT(ISERROR(SEARCH("Note",AB33)))</formula>
    </cfRule>
    <cfRule type="containsText" dxfId="12215" priority="50934" operator="containsText" text="JPO">
      <formula>NOT(ISERROR(SEARCH("JPO",AB33)))</formula>
    </cfRule>
    <cfRule type="containsText" dxfId="12214" priority="50935" operator="containsText" text="Etranger">
      <formula>NOT(ISERROR(SEARCH("Etranger",AB33)))</formula>
    </cfRule>
    <cfRule type="containsText" dxfId="12213" priority="50936" operator="containsText" text="Début TD">
      <formula>NOT(ISERROR(SEARCH("Début TD",AB33)))</formula>
    </cfRule>
    <cfRule type="containsText" dxfId="12212" priority="50937" operator="containsText" text="Début CM">
      <formula>NOT(ISERROR(SEARCH("Début CM",AB33)))</formula>
    </cfRule>
    <cfRule type="containsText" dxfId="12211" priority="50938" operator="containsText" text="Projet">
      <formula>NOT(ISERROR(SEARCH("Projet",AB33)))</formula>
    </cfRule>
    <cfRule type="containsText" dxfId="12210" priority="50939" operator="containsText" text="Pré">
      <formula>NOT(ISERROR(SEARCH("Pré",AB33)))</formula>
    </cfRule>
    <cfRule type="containsText" dxfId="12209" priority="50940" operator="containsText" text="Délib">
      <formula>NOT(ISERROR(SEARCH("Délib",AB33)))</formula>
    </cfRule>
    <cfRule type="cellIs" dxfId="12208" priority="50941" operator="equal">
      <formula>"Cours IAE"</formula>
    </cfRule>
    <cfRule type="cellIs" dxfId="12207" priority="50942" operator="equal">
      <formula>"Cours ISEM"</formula>
    </cfRule>
    <cfRule type="cellIs" dxfId="12206" priority="50952" operator="equal">
      <formula>"Remise note CC"</formula>
    </cfRule>
    <cfRule type="cellIs" dxfId="12205" priority="50953" operator="equal">
      <formula>"Oraux examens nationaux"</formula>
    </cfRule>
    <cfRule type="cellIs" dxfId="12204" priority="50954" operator="equal">
      <formula>"Note mémoire"</formula>
    </cfRule>
    <cfRule type="cellIs" dxfId="12203" priority="50955" operator="equal">
      <formula>"Mise à niveau"</formula>
    </cfRule>
    <cfRule type="cellIs" dxfId="12202" priority="50956" operator="equal">
      <formula>"Ecrits examens nationaux"</formula>
    </cfRule>
    <cfRule type="cellIs" dxfId="12201" priority="50961" operator="equal">
      <formula>"Entr MA cours AM"</formula>
    </cfRule>
    <cfRule type="cellIs" dxfId="12200" priority="50962" operator="equal">
      <formula>"Cours Matin Entr AM"</formula>
    </cfRule>
    <cfRule type="cellIs" dxfId="12199" priority="50963" operator="equal">
      <formula>"Révisions S1 Ses2"</formula>
    </cfRule>
    <cfRule type="cellIs" dxfId="12198" priority="50964" operator="equal">
      <formula>"Révisions S1 ses1"</formula>
    </cfRule>
    <cfRule type="cellIs" dxfId="12197" priority="50965" operator="equal">
      <formula>"Examens S2 Ses2"</formula>
    </cfRule>
    <cfRule type="cellIs" dxfId="12196" priority="50966" operator="equal">
      <formula>"Examens S2 ses1"</formula>
    </cfRule>
    <cfRule type="cellIs" dxfId="12195" priority="50967" operator="equal">
      <formula>"Fermeture"</formula>
    </cfRule>
    <cfRule type="cellIs" dxfId="12194" priority="50968" operator="equal">
      <formula>"Remise rapport"</formula>
    </cfRule>
    <cfRule type="cellIs" dxfId="12193" priority="50969" operator="equal">
      <formula>"notes rapport"</formula>
    </cfRule>
    <cfRule type="cellIs" dxfId="12192" priority="50970" operator="equal">
      <formula>"jour appui"</formula>
    </cfRule>
    <cfRule type="cellIs" dxfId="12191" priority="50971" operator="equal">
      <formula>"Assomption"</formula>
    </cfRule>
    <cfRule type="cellIs" dxfId="12190" priority="50972" operator="equal">
      <formula>"Ascension"</formula>
    </cfRule>
    <cfRule type="cellIs" dxfId="12189" priority="50973" operator="equal">
      <formula>"Armistice"</formula>
    </cfRule>
    <cfRule type="cellIs" dxfId="12188" priority="50983" operator="equal">
      <formula>"Pentecôte"</formula>
    </cfRule>
    <cfRule type="cellIs" dxfId="12187" priority="50984" operator="equal">
      <formula>"Révisions S2 ses2"</formula>
    </cfRule>
    <cfRule type="cellIs" dxfId="12186" priority="50987" operator="equal">
      <formula>"Victoire 1945"</formula>
    </cfRule>
    <cfRule type="cellIs" dxfId="12185" priority="50991" stopIfTrue="1" operator="equal">
      <formula>"Retour copies"</formula>
    </cfRule>
    <cfRule type="cellIs" dxfId="12184" priority="50992" stopIfTrue="1" operator="equal">
      <formula>"Evaluation"</formula>
    </cfRule>
    <cfRule type="cellIs" dxfId="12183" priority="50993" stopIfTrue="1" operator="equal">
      <formula>"Rentrée"</formula>
    </cfRule>
    <cfRule type="cellIs" dxfId="12182" priority="50994" stopIfTrue="1" operator="equal">
      <formula>"Stage"</formula>
    </cfRule>
    <cfRule type="cellIs" dxfId="12181" priority="50995" stopIfTrue="1" operator="equal">
      <formula>"Session 2"</formula>
    </cfRule>
    <cfRule type="cellIs" dxfId="12180" priority="50996" stopIfTrue="1" operator="equal">
      <formula>"Session 1"</formula>
    </cfRule>
    <cfRule type="cellIs" dxfId="12179" priority="50997" stopIfTrue="1" operator="equal">
      <formula>"Révisions"</formula>
    </cfRule>
    <cfRule type="cellIs" dxfId="12178" priority="50998" stopIfTrue="1" operator="equal">
      <formula>"Vacances"</formula>
    </cfRule>
    <cfRule type="cellIs" dxfId="12177" priority="50999" stopIfTrue="1" operator="equal">
      <formula>"Cours"</formula>
    </cfRule>
    <cfRule type="cellIs" dxfId="12176" priority="51000" stopIfTrue="1" operator="equal">
      <formula>"Examens S1"</formula>
    </cfRule>
    <cfRule type="cellIs" dxfId="12175" priority="51001" stopIfTrue="1" operator="equal">
      <formula>"Examens"</formula>
    </cfRule>
    <cfRule type="cellIs" dxfId="12174" priority="51002" stopIfTrue="1" operator="equal">
      <formula>"Examens S2"</formula>
    </cfRule>
    <cfRule type="cellIs" dxfId="12173" priority="51003" stopIfTrue="1" operator="equal">
      <formula>"Du anglais"</formula>
    </cfRule>
    <cfRule type="cellIs" dxfId="12172" priority="51004" stopIfTrue="1" operator="equal">
      <formula>"Délibérations"</formula>
    </cfRule>
  </conditionalFormatting>
  <conditionalFormatting sqref="AB33:AB34">
    <cfRule type="cellIs" dxfId="12171" priority="50943" operator="equal">
      <formula>"EXAMENS J"</formula>
    </cfRule>
    <cfRule type="cellIs" dxfId="12170" priority="50944" operator="equal">
      <formula>"Lundi Pentecôte"</formula>
    </cfRule>
    <cfRule type="cellIs" dxfId="12169" priority="50945" operator="equal">
      <formula>"ppp"</formula>
    </cfRule>
    <cfRule type="cellIs" dxfId="12168" priority="50946" operator="equal">
      <formula>"Soutenance"</formula>
    </cfRule>
    <cfRule type="cellIs" dxfId="12167" priority="50947" operator="equal">
      <formula>"Révisions R"</formula>
    </cfRule>
    <cfRule type="cellIs" dxfId="12166" priority="50948" operator="equal">
      <formula>"Entreprise"</formula>
    </cfRule>
    <cfRule type="cellIs" dxfId="12165" priority="50949" operator="equal">
      <formula>"Exam nationaux pas de date"</formula>
    </cfRule>
    <cfRule type="cellIs" dxfId="12164" priority="50950" operator="equal">
      <formula>"Exam nationaux"</formula>
    </cfRule>
    <cfRule type="cellIs" dxfId="12163" priority="50951" operator="equal">
      <formula>"Révision interne"</formula>
    </cfRule>
    <cfRule type="cellIs" dxfId="12162" priority="50957" operator="equal">
      <formula>"Délibération S2"</formula>
    </cfRule>
    <cfRule type="cellIs" dxfId="12161" priority="50958" operator="equal">
      <formula>"Délibération S1"</formula>
    </cfRule>
    <cfRule type="cellIs" dxfId="12160" priority="50959" operator="equal">
      <formula>"regroupement"</formula>
    </cfRule>
    <cfRule type="cellIs" dxfId="12159" priority="50960" operator="equal">
      <formula>"Cours matin"</formula>
    </cfRule>
    <cfRule type="cellIs" dxfId="12158" priority="50974" operator="equal">
      <formula>"cours v"</formula>
    </cfRule>
    <cfRule type="cellIs" dxfId="12157" priority="50975" operator="equal">
      <formula>"Examens S1 Ses2"</formula>
    </cfRule>
    <cfRule type="cellIs" dxfId="12156" priority="50976" operator="equal">
      <formula>"Examens S1 Ses1"</formula>
    </cfRule>
    <cfRule type="cellIs" dxfId="12155" priority="50977" operator="equal">
      <formula>"Fête du travail"</formula>
    </cfRule>
    <cfRule type="cellIs" dxfId="12154" priority="50978" operator="equal">
      <formula>"Fête nationale"</formula>
    </cfRule>
    <cfRule type="cellIs" dxfId="12153" priority="50979" operator="equal">
      <formula>"jour de l'an"</formula>
    </cfRule>
    <cfRule type="cellIs" dxfId="12152" priority="50980" operator="equal">
      <formula>"Lundi de pâques"</formula>
    </cfRule>
    <cfRule type="cellIs" dxfId="12151" priority="50981" operator="equal">
      <formula>"Noël"</formula>
    </cfRule>
    <cfRule type="cellIs" dxfId="12150" priority="50982" operator="equal">
      <formula>"Pâques"</formula>
    </cfRule>
    <cfRule type="cellIs" dxfId="12149" priority="50985" operator="equal">
      <formula>"Révisions S2 Ses1"</formula>
    </cfRule>
    <cfRule type="cellIs" dxfId="12148" priority="50986" operator="equal">
      <formula>"stage v"</formula>
    </cfRule>
    <cfRule type="cellIs" dxfId="12147" priority="50988" operator="equal">
      <formula>"Toussaint"</formula>
    </cfRule>
    <cfRule type="cellIs" dxfId="12146" priority="50989" operator="equal">
      <formula>"Stage en entreprise"</formula>
    </cfRule>
    <cfRule type="cellIs" dxfId="12145" priority="50990" operator="equal">
      <formula>"entreprise B"</formula>
    </cfRule>
  </conditionalFormatting>
  <conditionalFormatting sqref="AF12:AF16 AF26:AF30">
    <cfRule type="expression" dxfId="12144" priority="50771">
      <formula>AD12="Dimanche"</formula>
    </cfRule>
    <cfRule type="expression" dxfId="12143" priority="50772">
      <formula>AD12="Samedi"</formula>
    </cfRule>
    <cfRule type="containsText" dxfId="12142" priority="50773" operator="containsText" text="Soutenance">
      <formula>NOT(ISERROR(SEARCH("Soutenance",AF12)))</formula>
    </cfRule>
    <cfRule type="containsText" dxfId="12141" priority="50774" operator="containsText" text="Salon Et">
      <formula>NOT(ISERROR(SEARCH("Salon Et",AF12)))</formula>
    </cfRule>
    <cfRule type="containsText" dxfId="12140" priority="50775" operator="containsText" text="Remise">
      <formula>NOT(ISERROR(SEARCH("Remise",AF12)))</formula>
    </cfRule>
    <cfRule type="containsText" dxfId="12139" priority="50776" operator="containsText" text="Recrutem">
      <formula>NOT(ISERROR(SEARCH("Recrutem",AF12)))</formula>
    </cfRule>
    <cfRule type="containsText" dxfId="12138" priority="50777" operator="containsText" text="Note">
      <formula>NOT(ISERROR(SEARCH("Note",AF12)))</formula>
    </cfRule>
    <cfRule type="containsText" dxfId="12137" priority="50778" operator="containsText" text="JPO">
      <formula>NOT(ISERROR(SEARCH("JPO",AF12)))</formula>
    </cfRule>
    <cfRule type="containsText" dxfId="12136" priority="50779" operator="containsText" text="Etranger">
      <formula>NOT(ISERROR(SEARCH("Etranger",AF12)))</formula>
    </cfRule>
    <cfRule type="containsText" dxfId="12135" priority="50780" operator="containsText" text="Début TD">
      <formula>NOT(ISERROR(SEARCH("Début TD",AF12)))</formula>
    </cfRule>
    <cfRule type="containsText" dxfId="12134" priority="50781" operator="containsText" text="Début CM">
      <formula>NOT(ISERROR(SEARCH("Début CM",AF12)))</formula>
    </cfRule>
    <cfRule type="containsText" dxfId="12133" priority="50782" operator="containsText" text="Projet">
      <formula>NOT(ISERROR(SEARCH("Projet",AF12)))</formula>
    </cfRule>
    <cfRule type="containsText" dxfId="12132" priority="50783" operator="containsText" text="Pré">
      <formula>NOT(ISERROR(SEARCH("Pré",AF12)))</formula>
    </cfRule>
    <cfRule type="containsText" dxfId="12131" priority="50784" operator="containsText" text="Délib">
      <formula>NOT(ISERROR(SEARCH("Délib",AF12)))</formula>
    </cfRule>
    <cfRule type="cellIs" dxfId="12130" priority="50785" operator="equal">
      <formula>"Cours IAE"</formula>
    </cfRule>
    <cfRule type="cellIs" dxfId="12129" priority="50786" operator="equal">
      <formula>"Cours ISEM"</formula>
    </cfRule>
    <cfRule type="cellIs" dxfId="12128" priority="50796" operator="equal">
      <formula>"Remise note CC"</formula>
    </cfRule>
    <cfRule type="cellIs" dxfId="12127" priority="50797" operator="equal">
      <formula>"Oraux examens nationaux"</formula>
    </cfRule>
    <cfRule type="cellIs" dxfId="12126" priority="50798" operator="equal">
      <formula>"Note mémoire"</formula>
    </cfRule>
    <cfRule type="cellIs" dxfId="12125" priority="50799" operator="equal">
      <formula>"Mise à niveau"</formula>
    </cfRule>
    <cfRule type="cellIs" dxfId="12124" priority="50800" operator="equal">
      <formula>"Ecrits examens nationaux"</formula>
    </cfRule>
    <cfRule type="cellIs" dxfId="12123" priority="50805" operator="equal">
      <formula>"Entr MA cours AM"</formula>
    </cfRule>
    <cfRule type="cellIs" dxfId="12122" priority="50806" operator="equal">
      <formula>"Cours Matin Entr AM"</formula>
    </cfRule>
    <cfRule type="cellIs" dxfId="12121" priority="50807" operator="equal">
      <formula>"Révisions S1 Ses2"</formula>
    </cfRule>
    <cfRule type="cellIs" dxfId="12120" priority="50808" operator="equal">
      <formula>"Révisions S1 ses1"</formula>
    </cfRule>
    <cfRule type="cellIs" dxfId="12119" priority="50809" operator="equal">
      <formula>"Examens S2 Ses2"</formula>
    </cfRule>
    <cfRule type="cellIs" dxfId="12118" priority="50810" operator="equal">
      <formula>"Examens S2 ses1"</formula>
    </cfRule>
    <cfRule type="cellIs" dxfId="12117" priority="50811" operator="equal">
      <formula>"Fermeture"</formula>
    </cfRule>
    <cfRule type="cellIs" dxfId="12116" priority="50812" operator="equal">
      <formula>"Remise rapport"</formula>
    </cfRule>
    <cfRule type="cellIs" dxfId="12115" priority="50813" operator="equal">
      <formula>"notes rapport"</formula>
    </cfRule>
    <cfRule type="cellIs" dxfId="12114" priority="50814" operator="equal">
      <formula>"jour appui"</formula>
    </cfRule>
    <cfRule type="cellIs" dxfId="12113" priority="50815" operator="equal">
      <formula>"Assomption"</formula>
    </cfRule>
    <cfRule type="cellIs" dxfId="12112" priority="50816" operator="equal">
      <formula>"Ascension"</formula>
    </cfRule>
    <cfRule type="cellIs" dxfId="12111" priority="50817" operator="equal">
      <formula>"Armistice"</formula>
    </cfRule>
    <cfRule type="cellIs" dxfId="12110" priority="50827" operator="equal">
      <formula>"Pentecôte"</formula>
    </cfRule>
    <cfRule type="cellIs" dxfId="12109" priority="50828" operator="equal">
      <formula>"Révisions S2 ses2"</formula>
    </cfRule>
    <cfRule type="cellIs" dxfId="12108" priority="50831" operator="equal">
      <formula>"Victoire 1945"</formula>
    </cfRule>
    <cfRule type="cellIs" dxfId="12107" priority="50835" stopIfTrue="1" operator="equal">
      <formula>"Retour copies"</formula>
    </cfRule>
    <cfRule type="cellIs" dxfId="12106" priority="50836" stopIfTrue="1" operator="equal">
      <formula>"Evaluation"</formula>
    </cfRule>
    <cfRule type="cellIs" dxfId="12105" priority="50837" stopIfTrue="1" operator="equal">
      <formula>"Rentrée"</formula>
    </cfRule>
    <cfRule type="cellIs" dxfId="12104" priority="50838" stopIfTrue="1" operator="equal">
      <formula>"Stage"</formula>
    </cfRule>
    <cfRule type="cellIs" dxfId="12103" priority="50839" stopIfTrue="1" operator="equal">
      <formula>"Session 2"</formula>
    </cfRule>
    <cfRule type="cellIs" dxfId="12102" priority="50840" stopIfTrue="1" operator="equal">
      <formula>"Session 1"</formula>
    </cfRule>
    <cfRule type="cellIs" dxfId="12101" priority="50841" stopIfTrue="1" operator="equal">
      <formula>"Révisions"</formula>
    </cfRule>
    <cfRule type="cellIs" dxfId="12100" priority="50842" stopIfTrue="1" operator="equal">
      <formula>"Vacances"</formula>
    </cfRule>
    <cfRule type="cellIs" dxfId="12099" priority="50843" stopIfTrue="1" operator="equal">
      <formula>"Cours"</formula>
    </cfRule>
    <cfRule type="cellIs" dxfId="12098" priority="50844" stopIfTrue="1" operator="equal">
      <formula>"Examens S1"</formula>
    </cfRule>
    <cfRule type="cellIs" dxfId="12097" priority="50845" stopIfTrue="1" operator="equal">
      <formula>"Examens"</formula>
    </cfRule>
    <cfRule type="cellIs" dxfId="12096" priority="50846" stopIfTrue="1" operator="equal">
      <formula>"Examens S2"</formula>
    </cfRule>
    <cfRule type="cellIs" dxfId="12095" priority="50847" stopIfTrue="1" operator="equal">
      <formula>"Du anglais"</formula>
    </cfRule>
    <cfRule type="cellIs" dxfId="12094" priority="50848" stopIfTrue="1" operator="equal">
      <formula>"Délibérations"</formula>
    </cfRule>
  </conditionalFormatting>
  <conditionalFormatting sqref="AF12:AF16 AF26:AF30">
    <cfRule type="cellIs" dxfId="12093" priority="50787" operator="equal">
      <formula>"EXAMENS J"</formula>
    </cfRule>
    <cfRule type="cellIs" dxfId="12092" priority="50788" operator="equal">
      <formula>"Lundi Pentecôte"</formula>
    </cfRule>
    <cfRule type="cellIs" dxfId="12091" priority="50789" operator="equal">
      <formula>"ppp"</formula>
    </cfRule>
    <cfRule type="cellIs" dxfId="12090" priority="50790" operator="equal">
      <formula>"Soutenance"</formula>
    </cfRule>
    <cfRule type="cellIs" dxfId="12089" priority="50791" operator="equal">
      <formula>"Révisions R"</formula>
    </cfRule>
    <cfRule type="cellIs" dxfId="12088" priority="50792" operator="equal">
      <formula>"Entreprise"</formula>
    </cfRule>
    <cfRule type="cellIs" dxfId="12087" priority="50793" operator="equal">
      <formula>"Exam nationaux pas de date"</formula>
    </cfRule>
    <cfRule type="cellIs" dxfId="12086" priority="50794" operator="equal">
      <formula>"Exam nationaux"</formula>
    </cfRule>
    <cfRule type="cellIs" dxfId="12085" priority="50795" operator="equal">
      <formula>"Révision interne"</formula>
    </cfRule>
    <cfRule type="cellIs" dxfId="12084" priority="50801" operator="equal">
      <formula>"Délibération S2"</formula>
    </cfRule>
    <cfRule type="cellIs" dxfId="12083" priority="50802" operator="equal">
      <formula>"Délibération S1"</formula>
    </cfRule>
    <cfRule type="cellIs" dxfId="12082" priority="50803" operator="equal">
      <formula>"regroupement"</formula>
    </cfRule>
    <cfRule type="cellIs" dxfId="12081" priority="50804" operator="equal">
      <formula>"Cours matin"</formula>
    </cfRule>
    <cfRule type="cellIs" dxfId="12080" priority="50818" operator="equal">
      <formula>"cours v"</formula>
    </cfRule>
    <cfRule type="cellIs" dxfId="12079" priority="50819" operator="equal">
      <formula>"Examens S1 Ses2"</formula>
    </cfRule>
    <cfRule type="cellIs" dxfId="12078" priority="50820" operator="equal">
      <formula>"Examens S1 Ses1"</formula>
    </cfRule>
    <cfRule type="cellIs" dxfId="12077" priority="50821" operator="equal">
      <formula>"Fête du travail"</formula>
    </cfRule>
    <cfRule type="cellIs" dxfId="12076" priority="50822" operator="equal">
      <formula>"Fête nationale"</formula>
    </cfRule>
    <cfRule type="cellIs" dxfId="12075" priority="50823" operator="equal">
      <formula>"jour de l'an"</formula>
    </cfRule>
    <cfRule type="cellIs" dxfId="12074" priority="50824" operator="equal">
      <formula>"Lundi de pâques"</formula>
    </cfRule>
    <cfRule type="cellIs" dxfId="12073" priority="50825" operator="equal">
      <formula>"Noël"</formula>
    </cfRule>
    <cfRule type="cellIs" dxfId="12072" priority="50826" operator="equal">
      <formula>"Pâques"</formula>
    </cfRule>
    <cfRule type="cellIs" dxfId="12071" priority="50829" operator="equal">
      <formula>"Révisions S2 Ses1"</formula>
    </cfRule>
    <cfRule type="cellIs" dxfId="12070" priority="50830" operator="equal">
      <formula>"stage v"</formula>
    </cfRule>
    <cfRule type="cellIs" dxfId="12069" priority="50832" operator="equal">
      <formula>"Toussaint"</formula>
    </cfRule>
    <cfRule type="cellIs" dxfId="12068" priority="50833" operator="equal">
      <formula>"Stage en entreprise"</formula>
    </cfRule>
    <cfRule type="cellIs" dxfId="12067" priority="50834" operator="equal">
      <formula>"entreprise B"</formula>
    </cfRule>
  </conditionalFormatting>
  <conditionalFormatting sqref="AJ4:AJ6">
    <cfRule type="expression" dxfId="12066" priority="50693">
      <formula>AH4="Dimanche"</formula>
    </cfRule>
    <cfRule type="expression" dxfId="12065" priority="50694">
      <formula>AH4="Samedi"</formula>
    </cfRule>
    <cfRule type="containsText" dxfId="12064" priority="50695" operator="containsText" text="Soutenance">
      <formula>NOT(ISERROR(SEARCH("Soutenance",AJ4)))</formula>
    </cfRule>
    <cfRule type="containsText" dxfId="12063" priority="50696" operator="containsText" text="Salon Et">
      <formula>NOT(ISERROR(SEARCH("Salon Et",AJ4)))</formula>
    </cfRule>
    <cfRule type="containsText" dxfId="12062" priority="50697" operator="containsText" text="Remise">
      <formula>NOT(ISERROR(SEARCH("Remise",AJ4)))</formula>
    </cfRule>
    <cfRule type="containsText" dxfId="12061" priority="50698" operator="containsText" text="Recrutem">
      <formula>NOT(ISERROR(SEARCH("Recrutem",AJ4)))</formula>
    </cfRule>
    <cfRule type="containsText" dxfId="12060" priority="50699" operator="containsText" text="Note">
      <formula>NOT(ISERROR(SEARCH("Note",AJ4)))</formula>
    </cfRule>
    <cfRule type="containsText" dxfId="12059" priority="50700" operator="containsText" text="JPO">
      <formula>NOT(ISERROR(SEARCH("JPO",AJ4)))</formula>
    </cfRule>
    <cfRule type="containsText" dxfId="12058" priority="50701" operator="containsText" text="Etranger">
      <formula>NOT(ISERROR(SEARCH("Etranger",AJ4)))</formula>
    </cfRule>
    <cfRule type="containsText" dxfId="12057" priority="50702" operator="containsText" text="Début TD">
      <formula>NOT(ISERROR(SEARCH("Début TD",AJ4)))</formula>
    </cfRule>
    <cfRule type="containsText" dxfId="12056" priority="50703" operator="containsText" text="Début CM">
      <formula>NOT(ISERROR(SEARCH("Début CM",AJ4)))</formula>
    </cfRule>
    <cfRule type="containsText" dxfId="12055" priority="50704" operator="containsText" text="Projet">
      <formula>NOT(ISERROR(SEARCH("Projet",AJ4)))</formula>
    </cfRule>
    <cfRule type="containsText" dxfId="12054" priority="50705" operator="containsText" text="Pré">
      <formula>NOT(ISERROR(SEARCH("Pré",AJ4)))</formula>
    </cfRule>
    <cfRule type="containsText" dxfId="12053" priority="50706" operator="containsText" text="Délib">
      <formula>NOT(ISERROR(SEARCH("Délib",AJ4)))</formula>
    </cfRule>
    <cfRule type="cellIs" dxfId="12052" priority="50707" operator="equal">
      <formula>"Cours IAE"</formula>
    </cfRule>
    <cfRule type="cellIs" dxfId="12051" priority="50708" operator="equal">
      <formula>"Cours ISEM"</formula>
    </cfRule>
    <cfRule type="cellIs" dxfId="12050" priority="50718" operator="equal">
      <formula>"Remise note CC"</formula>
    </cfRule>
    <cfRule type="cellIs" dxfId="12049" priority="50719" operator="equal">
      <formula>"Oraux examens nationaux"</formula>
    </cfRule>
    <cfRule type="cellIs" dxfId="12048" priority="50720" operator="equal">
      <formula>"Note mémoire"</formula>
    </cfRule>
    <cfRule type="cellIs" dxfId="12047" priority="50721" operator="equal">
      <formula>"Mise à niveau"</formula>
    </cfRule>
    <cfRule type="cellIs" dxfId="12046" priority="50722" operator="equal">
      <formula>"Ecrits examens nationaux"</formula>
    </cfRule>
    <cfRule type="cellIs" dxfId="12045" priority="50727" operator="equal">
      <formula>"Entr MA cours AM"</formula>
    </cfRule>
    <cfRule type="cellIs" dxfId="12044" priority="50728" operator="equal">
      <formula>"Cours Matin Entr AM"</formula>
    </cfRule>
    <cfRule type="cellIs" dxfId="12043" priority="50729" operator="equal">
      <formula>"Révisions S1 Ses2"</formula>
    </cfRule>
    <cfRule type="cellIs" dxfId="12042" priority="50730" operator="equal">
      <formula>"Révisions S1 ses1"</formula>
    </cfRule>
    <cfRule type="cellIs" dxfId="12041" priority="50731" operator="equal">
      <formula>"Examens S2 Ses2"</formula>
    </cfRule>
    <cfRule type="cellIs" dxfId="12040" priority="50732" operator="equal">
      <formula>"Examens S2 ses1"</formula>
    </cfRule>
    <cfRule type="cellIs" dxfId="12039" priority="50733" operator="equal">
      <formula>"Fermeture"</formula>
    </cfRule>
    <cfRule type="cellIs" dxfId="12038" priority="50734" operator="equal">
      <formula>"Remise rapport"</formula>
    </cfRule>
    <cfRule type="cellIs" dxfId="12037" priority="50735" operator="equal">
      <formula>"notes rapport"</formula>
    </cfRule>
    <cfRule type="cellIs" dxfId="12036" priority="50736" operator="equal">
      <formula>"jour appui"</formula>
    </cfRule>
    <cfRule type="cellIs" dxfId="12035" priority="50737" operator="equal">
      <formula>"Assomption"</formula>
    </cfRule>
    <cfRule type="cellIs" dxfId="12034" priority="50738" operator="equal">
      <formula>"Ascension"</formula>
    </cfRule>
    <cfRule type="cellIs" dxfId="12033" priority="50739" operator="equal">
      <formula>"Armistice"</formula>
    </cfRule>
    <cfRule type="cellIs" dxfId="12032" priority="50749" operator="equal">
      <formula>"Pentecôte"</formula>
    </cfRule>
    <cfRule type="cellIs" dxfId="12031" priority="50750" operator="equal">
      <formula>"Révisions S2 ses2"</formula>
    </cfRule>
    <cfRule type="cellIs" dxfId="12030" priority="50753" operator="equal">
      <formula>"Victoire 1945"</formula>
    </cfRule>
    <cfRule type="cellIs" dxfId="12029" priority="50757" stopIfTrue="1" operator="equal">
      <formula>"Retour copies"</formula>
    </cfRule>
    <cfRule type="cellIs" dxfId="12028" priority="50758" stopIfTrue="1" operator="equal">
      <formula>"Evaluation"</formula>
    </cfRule>
    <cfRule type="cellIs" dxfId="12027" priority="50759" stopIfTrue="1" operator="equal">
      <formula>"Rentrée"</formula>
    </cfRule>
    <cfRule type="cellIs" dxfId="12026" priority="50760" stopIfTrue="1" operator="equal">
      <formula>"Stage"</formula>
    </cfRule>
    <cfRule type="cellIs" dxfId="12025" priority="50761" stopIfTrue="1" operator="equal">
      <formula>"Session 2"</formula>
    </cfRule>
    <cfRule type="cellIs" dxfId="12024" priority="50762" stopIfTrue="1" operator="equal">
      <formula>"Session 1"</formula>
    </cfRule>
    <cfRule type="cellIs" dxfId="12023" priority="50763" stopIfTrue="1" operator="equal">
      <formula>"Révisions"</formula>
    </cfRule>
    <cfRule type="cellIs" dxfId="12022" priority="50764" stopIfTrue="1" operator="equal">
      <formula>"Vacances"</formula>
    </cfRule>
    <cfRule type="cellIs" dxfId="12021" priority="50765" stopIfTrue="1" operator="equal">
      <formula>"Cours"</formula>
    </cfRule>
    <cfRule type="cellIs" dxfId="12020" priority="50766" stopIfTrue="1" operator="equal">
      <formula>"Examens S1"</formula>
    </cfRule>
    <cfRule type="cellIs" dxfId="12019" priority="50767" stopIfTrue="1" operator="equal">
      <formula>"Examens"</formula>
    </cfRule>
    <cfRule type="cellIs" dxfId="12018" priority="50768" stopIfTrue="1" operator="equal">
      <formula>"Examens S2"</formula>
    </cfRule>
    <cfRule type="cellIs" dxfId="12017" priority="50769" stopIfTrue="1" operator="equal">
      <formula>"Du anglais"</formula>
    </cfRule>
    <cfRule type="cellIs" dxfId="12016" priority="50770" stopIfTrue="1" operator="equal">
      <formula>"Délibérations"</formula>
    </cfRule>
  </conditionalFormatting>
  <conditionalFormatting sqref="AJ4:AJ6">
    <cfRule type="cellIs" dxfId="12015" priority="50709" operator="equal">
      <formula>"EXAMENS J"</formula>
    </cfRule>
    <cfRule type="cellIs" dxfId="12014" priority="50710" operator="equal">
      <formula>"Lundi Pentecôte"</formula>
    </cfRule>
    <cfRule type="cellIs" dxfId="12013" priority="50711" operator="equal">
      <formula>"ppp"</formula>
    </cfRule>
    <cfRule type="cellIs" dxfId="12012" priority="50712" operator="equal">
      <formula>"Soutenance"</formula>
    </cfRule>
    <cfRule type="cellIs" dxfId="12011" priority="50713" operator="equal">
      <formula>"Révisions R"</formula>
    </cfRule>
    <cfRule type="cellIs" dxfId="12010" priority="50714" operator="equal">
      <formula>"Entreprise"</formula>
    </cfRule>
    <cfRule type="cellIs" dxfId="12009" priority="50715" operator="equal">
      <formula>"Exam nationaux pas de date"</formula>
    </cfRule>
    <cfRule type="cellIs" dxfId="12008" priority="50716" operator="equal">
      <formula>"Exam nationaux"</formula>
    </cfRule>
    <cfRule type="cellIs" dxfId="12007" priority="50717" operator="equal">
      <formula>"Révision interne"</formula>
    </cfRule>
    <cfRule type="cellIs" dxfId="12006" priority="50723" operator="equal">
      <formula>"Délibération S2"</formula>
    </cfRule>
    <cfRule type="cellIs" dxfId="12005" priority="50724" operator="equal">
      <formula>"Délibération S1"</formula>
    </cfRule>
    <cfRule type="cellIs" dxfId="12004" priority="50725" operator="equal">
      <formula>"regroupement"</formula>
    </cfRule>
    <cfRule type="cellIs" dxfId="12003" priority="50726" operator="equal">
      <formula>"Cours matin"</formula>
    </cfRule>
    <cfRule type="cellIs" dxfId="12002" priority="50740" operator="equal">
      <formula>"cours v"</formula>
    </cfRule>
    <cfRule type="cellIs" dxfId="12001" priority="50741" operator="equal">
      <formula>"Examens S1 Ses2"</formula>
    </cfRule>
    <cfRule type="cellIs" dxfId="12000" priority="50742" operator="equal">
      <formula>"Examens S1 Ses1"</formula>
    </cfRule>
    <cfRule type="cellIs" dxfId="11999" priority="50743" operator="equal">
      <formula>"Fête du travail"</formula>
    </cfRule>
    <cfRule type="cellIs" dxfId="11998" priority="50744" operator="equal">
      <formula>"Fête nationale"</formula>
    </cfRule>
    <cfRule type="cellIs" dxfId="11997" priority="50745" operator="equal">
      <formula>"jour de l'an"</formula>
    </cfRule>
    <cfRule type="cellIs" dxfId="11996" priority="50746" operator="equal">
      <formula>"Lundi de pâques"</formula>
    </cfRule>
    <cfRule type="cellIs" dxfId="11995" priority="50747" operator="equal">
      <formula>"Noël"</formula>
    </cfRule>
    <cfRule type="cellIs" dxfId="11994" priority="50748" operator="equal">
      <formula>"Pâques"</formula>
    </cfRule>
    <cfRule type="cellIs" dxfId="11993" priority="50751" operator="equal">
      <formula>"Révisions S2 Ses1"</formula>
    </cfRule>
    <cfRule type="cellIs" dxfId="11992" priority="50752" operator="equal">
      <formula>"stage v"</formula>
    </cfRule>
    <cfRule type="cellIs" dxfId="11991" priority="50754" operator="equal">
      <formula>"Toussaint"</formula>
    </cfRule>
    <cfRule type="cellIs" dxfId="11990" priority="50755" operator="equal">
      <formula>"Stage en entreprise"</formula>
    </cfRule>
    <cfRule type="cellIs" dxfId="11989" priority="50756" operator="equal">
      <formula>"entreprise B"</formula>
    </cfRule>
  </conditionalFormatting>
  <conditionalFormatting sqref="AJ9">
    <cfRule type="expression" dxfId="11988" priority="50615">
      <formula>AH9="Dimanche"</formula>
    </cfRule>
    <cfRule type="expression" dxfId="11987" priority="50616">
      <formula>AH9="Samedi"</formula>
    </cfRule>
    <cfRule type="containsText" dxfId="11986" priority="50617" operator="containsText" text="Soutenance">
      <formula>NOT(ISERROR(SEARCH("Soutenance",AJ9)))</formula>
    </cfRule>
    <cfRule type="containsText" dxfId="11985" priority="50618" operator="containsText" text="Salon Et">
      <formula>NOT(ISERROR(SEARCH("Salon Et",AJ9)))</formula>
    </cfRule>
    <cfRule type="containsText" dxfId="11984" priority="50619" operator="containsText" text="Remise">
      <formula>NOT(ISERROR(SEARCH("Remise",AJ9)))</formula>
    </cfRule>
    <cfRule type="containsText" dxfId="11983" priority="50620" operator="containsText" text="Recrutem">
      <formula>NOT(ISERROR(SEARCH("Recrutem",AJ9)))</formula>
    </cfRule>
    <cfRule type="containsText" dxfId="11982" priority="50621" operator="containsText" text="Note">
      <formula>NOT(ISERROR(SEARCH("Note",AJ9)))</formula>
    </cfRule>
    <cfRule type="containsText" dxfId="11981" priority="50622" operator="containsText" text="JPO">
      <formula>NOT(ISERROR(SEARCH("JPO",AJ9)))</formula>
    </cfRule>
    <cfRule type="containsText" dxfId="11980" priority="50623" operator="containsText" text="Etranger">
      <formula>NOT(ISERROR(SEARCH("Etranger",AJ9)))</formula>
    </cfRule>
    <cfRule type="containsText" dxfId="11979" priority="50624" operator="containsText" text="Début TD">
      <formula>NOT(ISERROR(SEARCH("Début TD",AJ9)))</formula>
    </cfRule>
    <cfRule type="containsText" dxfId="11978" priority="50625" operator="containsText" text="Début CM">
      <formula>NOT(ISERROR(SEARCH("Début CM",AJ9)))</formula>
    </cfRule>
    <cfRule type="containsText" dxfId="11977" priority="50626" operator="containsText" text="Projet">
      <formula>NOT(ISERROR(SEARCH("Projet",AJ9)))</formula>
    </cfRule>
    <cfRule type="containsText" dxfId="11976" priority="50627" operator="containsText" text="Pré">
      <formula>NOT(ISERROR(SEARCH("Pré",AJ9)))</formula>
    </cfRule>
    <cfRule type="containsText" dxfId="11975" priority="50628" operator="containsText" text="Délib">
      <formula>NOT(ISERROR(SEARCH("Délib",AJ9)))</formula>
    </cfRule>
    <cfRule type="cellIs" dxfId="11974" priority="50629" operator="equal">
      <formula>"Cours IAE"</formula>
    </cfRule>
    <cfRule type="cellIs" dxfId="11973" priority="50630" operator="equal">
      <formula>"Cours ISEM"</formula>
    </cfRule>
    <cfRule type="cellIs" dxfId="11972" priority="50640" operator="equal">
      <formula>"Remise note CC"</formula>
    </cfRule>
    <cfRule type="cellIs" dxfId="11971" priority="50641" operator="equal">
      <formula>"Oraux examens nationaux"</formula>
    </cfRule>
    <cfRule type="cellIs" dxfId="11970" priority="50642" operator="equal">
      <formula>"Note mémoire"</formula>
    </cfRule>
    <cfRule type="cellIs" dxfId="11969" priority="50643" operator="equal">
      <formula>"Mise à niveau"</formula>
    </cfRule>
    <cfRule type="cellIs" dxfId="11968" priority="50644" operator="equal">
      <formula>"Ecrits examens nationaux"</formula>
    </cfRule>
    <cfRule type="cellIs" dxfId="11967" priority="50649" operator="equal">
      <formula>"Entr MA cours AM"</formula>
    </cfRule>
    <cfRule type="cellIs" dxfId="11966" priority="50650" operator="equal">
      <formula>"Cours Matin Entr AM"</formula>
    </cfRule>
    <cfRule type="cellIs" dxfId="11965" priority="50651" operator="equal">
      <formula>"Révisions S1 Ses2"</formula>
    </cfRule>
    <cfRule type="cellIs" dxfId="11964" priority="50652" operator="equal">
      <formula>"Révisions S1 ses1"</formula>
    </cfRule>
    <cfRule type="cellIs" dxfId="11963" priority="50653" operator="equal">
      <formula>"Examens S2 Ses2"</formula>
    </cfRule>
    <cfRule type="cellIs" dxfId="11962" priority="50654" operator="equal">
      <formula>"Examens S2 ses1"</formula>
    </cfRule>
    <cfRule type="cellIs" dxfId="11961" priority="50655" operator="equal">
      <formula>"Fermeture"</formula>
    </cfRule>
    <cfRule type="cellIs" dxfId="11960" priority="50656" operator="equal">
      <formula>"Remise rapport"</formula>
    </cfRule>
    <cfRule type="cellIs" dxfId="11959" priority="50657" operator="equal">
      <formula>"notes rapport"</formula>
    </cfRule>
    <cfRule type="cellIs" dxfId="11958" priority="50658" operator="equal">
      <formula>"jour appui"</formula>
    </cfRule>
    <cfRule type="cellIs" dxfId="11957" priority="50659" operator="equal">
      <formula>"Assomption"</formula>
    </cfRule>
    <cfRule type="cellIs" dxfId="11956" priority="50660" operator="equal">
      <formula>"Ascension"</formula>
    </cfRule>
    <cfRule type="cellIs" dxfId="11955" priority="50661" operator="equal">
      <formula>"Armistice"</formula>
    </cfRule>
    <cfRule type="cellIs" dxfId="11954" priority="50671" operator="equal">
      <formula>"Pentecôte"</formula>
    </cfRule>
    <cfRule type="cellIs" dxfId="11953" priority="50672" operator="equal">
      <formula>"Révisions S2 ses2"</formula>
    </cfRule>
    <cfRule type="cellIs" dxfId="11952" priority="50675" operator="equal">
      <formula>"Victoire 1945"</formula>
    </cfRule>
    <cfRule type="cellIs" dxfId="11951" priority="50679" stopIfTrue="1" operator="equal">
      <formula>"Retour copies"</formula>
    </cfRule>
    <cfRule type="cellIs" dxfId="11950" priority="50680" stopIfTrue="1" operator="equal">
      <formula>"Evaluation"</formula>
    </cfRule>
    <cfRule type="cellIs" dxfId="11949" priority="50681" stopIfTrue="1" operator="equal">
      <formula>"Rentrée"</formula>
    </cfRule>
    <cfRule type="cellIs" dxfId="11948" priority="50682" stopIfTrue="1" operator="equal">
      <formula>"Stage"</formula>
    </cfRule>
    <cfRule type="cellIs" dxfId="11947" priority="50683" stopIfTrue="1" operator="equal">
      <formula>"Session 2"</formula>
    </cfRule>
    <cfRule type="cellIs" dxfId="11946" priority="50684" stopIfTrue="1" operator="equal">
      <formula>"Session 1"</formula>
    </cfRule>
    <cfRule type="cellIs" dxfId="11945" priority="50685" stopIfTrue="1" operator="equal">
      <formula>"Révisions"</formula>
    </cfRule>
    <cfRule type="cellIs" dxfId="11944" priority="50686" stopIfTrue="1" operator="equal">
      <formula>"Vacances"</formula>
    </cfRule>
    <cfRule type="cellIs" dxfId="11943" priority="50687" stopIfTrue="1" operator="equal">
      <formula>"Cours"</formula>
    </cfRule>
    <cfRule type="cellIs" dxfId="11942" priority="50688" stopIfTrue="1" operator="equal">
      <formula>"Examens S1"</formula>
    </cfRule>
    <cfRule type="cellIs" dxfId="11941" priority="50689" stopIfTrue="1" operator="equal">
      <formula>"Examens"</formula>
    </cfRule>
    <cfRule type="cellIs" dxfId="11940" priority="50690" stopIfTrue="1" operator="equal">
      <formula>"Examens S2"</formula>
    </cfRule>
    <cfRule type="cellIs" dxfId="11939" priority="50691" stopIfTrue="1" operator="equal">
      <formula>"Du anglais"</formula>
    </cfRule>
    <cfRule type="cellIs" dxfId="11938" priority="50692" stopIfTrue="1" operator="equal">
      <formula>"Délibérations"</formula>
    </cfRule>
  </conditionalFormatting>
  <conditionalFormatting sqref="AJ9">
    <cfRule type="cellIs" dxfId="11937" priority="50631" operator="equal">
      <formula>"EXAMENS J"</formula>
    </cfRule>
    <cfRule type="cellIs" dxfId="11936" priority="50632" operator="equal">
      <formula>"Lundi Pentecôte"</formula>
    </cfRule>
    <cfRule type="cellIs" dxfId="11935" priority="50633" operator="equal">
      <formula>"ppp"</formula>
    </cfRule>
    <cfRule type="cellIs" dxfId="11934" priority="50634" operator="equal">
      <formula>"Soutenance"</formula>
    </cfRule>
    <cfRule type="cellIs" dxfId="11933" priority="50635" operator="equal">
      <formula>"Révisions R"</formula>
    </cfRule>
    <cfRule type="cellIs" dxfId="11932" priority="50636" operator="equal">
      <formula>"Entreprise"</formula>
    </cfRule>
    <cfRule type="cellIs" dxfId="11931" priority="50637" operator="equal">
      <formula>"Exam nationaux pas de date"</formula>
    </cfRule>
    <cfRule type="cellIs" dxfId="11930" priority="50638" operator="equal">
      <formula>"Exam nationaux"</formula>
    </cfRule>
    <cfRule type="cellIs" dxfId="11929" priority="50639" operator="equal">
      <formula>"Révision interne"</formula>
    </cfRule>
    <cfRule type="cellIs" dxfId="11928" priority="50645" operator="equal">
      <formula>"Délibération S2"</formula>
    </cfRule>
    <cfRule type="cellIs" dxfId="11927" priority="50646" operator="equal">
      <formula>"Délibération S1"</formula>
    </cfRule>
    <cfRule type="cellIs" dxfId="11926" priority="50647" operator="equal">
      <formula>"regroupement"</formula>
    </cfRule>
    <cfRule type="cellIs" dxfId="11925" priority="50648" operator="equal">
      <formula>"Cours matin"</formula>
    </cfRule>
    <cfRule type="cellIs" dxfId="11924" priority="50662" operator="equal">
      <formula>"cours v"</formula>
    </cfRule>
    <cfRule type="cellIs" dxfId="11923" priority="50663" operator="equal">
      <formula>"Examens S1 Ses2"</formula>
    </cfRule>
    <cfRule type="cellIs" dxfId="11922" priority="50664" operator="equal">
      <formula>"Examens S1 Ses1"</formula>
    </cfRule>
    <cfRule type="cellIs" dxfId="11921" priority="50665" operator="equal">
      <formula>"Fête du travail"</formula>
    </cfRule>
    <cfRule type="cellIs" dxfId="11920" priority="50666" operator="equal">
      <formula>"Fête nationale"</formula>
    </cfRule>
    <cfRule type="cellIs" dxfId="11919" priority="50667" operator="equal">
      <formula>"jour de l'an"</formula>
    </cfRule>
    <cfRule type="cellIs" dxfId="11918" priority="50668" operator="equal">
      <formula>"Lundi de pâques"</formula>
    </cfRule>
    <cfRule type="cellIs" dxfId="11917" priority="50669" operator="equal">
      <formula>"Noël"</formula>
    </cfRule>
    <cfRule type="cellIs" dxfId="11916" priority="50670" operator="equal">
      <formula>"Pâques"</formula>
    </cfRule>
    <cfRule type="cellIs" dxfId="11915" priority="50673" operator="equal">
      <formula>"Révisions S2 Ses1"</formula>
    </cfRule>
    <cfRule type="cellIs" dxfId="11914" priority="50674" operator="equal">
      <formula>"stage v"</formula>
    </cfRule>
    <cfRule type="cellIs" dxfId="11913" priority="50676" operator="equal">
      <formula>"Toussaint"</formula>
    </cfRule>
    <cfRule type="cellIs" dxfId="11912" priority="50677" operator="equal">
      <formula>"Stage en entreprise"</formula>
    </cfRule>
    <cfRule type="cellIs" dxfId="11911" priority="50678" operator="equal">
      <formula>"entreprise B"</formula>
    </cfRule>
  </conditionalFormatting>
  <conditionalFormatting sqref="AN28 AN7:AN10 AN14:AN16">
    <cfRule type="expression" dxfId="11910" priority="50459">
      <formula>AL7="Dimanche"</formula>
    </cfRule>
    <cfRule type="expression" dxfId="11909" priority="50460">
      <formula>AL7="Samedi"</formula>
    </cfRule>
    <cfRule type="containsText" dxfId="11908" priority="50461" operator="containsText" text="Soutenance">
      <formula>NOT(ISERROR(SEARCH("Soutenance",AN7)))</formula>
    </cfRule>
    <cfRule type="containsText" dxfId="11907" priority="50462" operator="containsText" text="Salon Et">
      <formula>NOT(ISERROR(SEARCH("Salon Et",AN7)))</formula>
    </cfRule>
    <cfRule type="containsText" dxfId="11906" priority="50463" operator="containsText" text="Remise">
      <formula>NOT(ISERROR(SEARCH("Remise",AN7)))</formula>
    </cfRule>
    <cfRule type="containsText" dxfId="11905" priority="50464" operator="containsText" text="Recrutem">
      <formula>NOT(ISERROR(SEARCH("Recrutem",AN7)))</formula>
    </cfRule>
    <cfRule type="containsText" dxfId="11904" priority="50465" operator="containsText" text="Note">
      <formula>NOT(ISERROR(SEARCH("Note",AN7)))</formula>
    </cfRule>
    <cfRule type="containsText" dxfId="11903" priority="50466" operator="containsText" text="JPO">
      <formula>NOT(ISERROR(SEARCH("JPO",AN7)))</formula>
    </cfRule>
    <cfRule type="containsText" dxfId="11902" priority="50467" operator="containsText" text="Etranger">
      <formula>NOT(ISERROR(SEARCH("Etranger",AN7)))</formula>
    </cfRule>
    <cfRule type="containsText" dxfId="11901" priority="50468" operator="containsText" text="Début TD">
      <formula>NOT(ISERROR(SEARCH("Début TD",AN7)))</formula>
    </cfRule>
    <cfRule type="containsText" dxfId="11900" priority="50469" operator="containsText" text="Début CM">
      <formula>NOT(ISERROR(SEARCH("Début CM",AN7)))</formula>
    </cfRule>
    <cfRule type="containsText" dxfId="11899" priority="50470" operator="containsText" text="Projet">
      <formula>NOT(ISERROR(SEARCH("Projet",AN7)))</formula>
    </cfRule>
    <cfRule type="containsText" dxfId="11898" priority="50471" operator="containsText" text="Pré">
      <formula>NOT(ISERROR(SEARCH("Pré",AN7)))</formula>
    </cfRule>
    <cfRule type="containsText" dxfId="11897" priority="50472" operator="containsText" text="Délib">
      <formula>NOT(ISERROR(SEARCH("Délib",AN7)))</formula>
    </cfRule>
    <cfRule type="cellIs" dxfId="11896" priority="50473" operator="equal">
      <formula>"Cours IAE"</formula>
    </cfRule>
    <cfRule type="cellIs" dxfId="11895" priority="50474" operator="equal">
      <formula>"Cours ISEM"</formula>
    </cfRule>
    <cfRule type="cellIs" dxfId="11894" priority="50484" operator="equal">
      <formula>"Remise note CC"</formula>
    </cfRule>
    <cfRule type="cellIs" dxfId="11893" priority="50485" operator="equal">
      <formula>"Oraux examens nationaux"</formula>
    </cfRule>
    <cfRule type="cellIs" dxfId="11892" priority="50486" operator="equal">
      <formula>"Note mémoire"</formula>
    </cfRule>
    <cfRule type="cellIs" dxfId="11891" priority="50487" operator="equal">
      <formula>"Mise à niveau"</formula>
    </cfRule>
    <cfRule type="cellIs" dxfId="11890" priority="50488" operator="equal">
      <formula>"Ecrits examens nationaux"</formula>
    </cfRule>
    <cfRule type="cellIs" dxfId="11889" priority="50493" operator="equal">
      <formula>"Entr MA cours AM"</formula>
    </cfRule>
    <cfRule type="cellIs" dxfId="11888" priority="50494" operator="equal">
      <formula>"Cours Matin Entr AM"</formula>
    </cfRule>
    <cfRule type="cellIs" dxfId="11887" priority="50495" operator="equal">
      <formula>"Révisions S1 Ses2"</formula>
    </cfRule>
    <cfRule type="cellIs" dxfId="11886" priority="50496" operator="equal">
      <formula>"Révisions S1 ses1"</formula>
    </cfRule>
    <cfRule type="cellIs" dxfId="11885" priority="50497" operator="equal">
      <formula>"Examens S2 Ses2"</formula>
    </cfRule>
    <cfRule type="cellIs" dxfId="11884" priority="50498" operator="equal">
      <formula>"Examens S2 ses1"</formula>
    </cfRule>
    <cfRule type="cellIs" dxfId="11883" priority="50499" operator="equal">
      <formula>"Fermeture"</formula>
    </cfRule>
    <cfRule type="cellIs" dxfId="11882" priority="50500" operator="equal">
      <formula>"Remise rapport"</formula>
    </cfRule>
    <cfRule type="cellIs" dxfId="11881" priority="50501" operator="equal">
      <formula>"notes rapport"</formula>
    </cfRule>
    <cfRule type="cellIs" dxfId="11880" priority="50502" operator="equal">
      <formula>"jour appui"</formula>
    </cfRule>
    <cfRule type="cellIs" dxfId="11879" priority="50503" operator="equal">
      <formula>"Assomption"</formula>
    </cfRule>
    <cfRule type="cellIs" dxfId="11878" priority="50504" operator="equal">
      <formula>"Ascension"</formula>
    </cfRule>
    <cfRule type="cellIs" dxfId="11877" priority="50505" operator="equal">
      <formula>"Armistice"</formula>
    </cfRule>
    <cfRule type="cellIs" dxfId="11876" priority="50515" operator="equal">
      <formula>"Pentecôte"</formula>
    </cfRule>
    <cfRule type="cellIs" dxfId="11875" priority="50516" operator="equal">
      <formula>"Révisions S2 ses2"</formula>
    </cfRule>
    <cfRule type="cellIs" dxfId="11874" priority="50519" operator="equal">
      <formula>"Victoire 1945"</formula>
    </cfRule>
    <cfRule type="cellIs" dxfId="11873" priority="50523" stopIfTrue="1" operator="equal">
      <formula>"Retour copies"</formula>
    </cfRule>
    <cfRule type="cellIs" dxfId="11872" priority="50524" stopIfTrue="1" operator="equal">
      <formula>"Evaluation"</formula>
    </cfRule>
    <cfRule type="cellIs" dxfId="11871" priority="50525" stopIfTrue="1" operator="equal">
      <formula>"Rentrée"</formula>
    </cfRule>
    <cfRule type="cellIs" dxfId="11870" priority="50526" stopIfTrue="1" operator="equal">
      <formula>"Stage"</formula>
    </cfRule>
    <cfRule type="cellIs" dxfId="11869" priority="50527" stopIfTrue="1" operator="equal">
      <formula>"Session 2"</formula>
    </cfRule>
    <cfRule type="cellIs" dxfId="11868" priority="50528" stopIfTrue="1" operator="equal">
      <formula>"Session 1"</formula>
    </cfRule>
    <cfRule type="cellIs" dxfId="11867" priority="50529" stopIfTrue="1" operator="equal">
      <formula>"Révisions"</formula>
    </cfRule>
    <cfRule type="cellIs" dxfId="11866" priority="50530" stopIfTrue="1" operator="equal">
      <formula>"Vacances"</formula>
    </cfRule>
    <cfRule type="cellIs" dxfId="11865" priority="50531" stopIfTrue="1" operator="equal">
      <formula>"Cours"</formula>
    </cfRule>
    <cfRule type="cellIs" dxfId="11864" priority="50532" stopIfTrue="1" operator="equal">
      <formula>"Examens S1"</formula>
    </cfRule>
    <cfRule type="cellIs" dxfId="11863" priority="50533" stopIfTrue="1" operator="equal">
      <formula>"Examens"</formula>
    </cfRule>
    <cfRule type="cellIs" dxfId="11862" priority="50534" stopIfTrue="1" operator="equal">
      <formula>"Examens S2"</formula>
    </cfRule>
    <cfRule type="cellIs" dxfId="11861" priority="50535" stopIfTrue="1" operator="equal">
      <formula>"Du anglais"</formula>
    </cfRule>
    <cfRule type="cellIs" dxfId="11860" priority="50536" stopIfTrue="1" operator="equal">
      <formula>"Délibérations"</formula>
    </cfRule>
  </conditionalFormatting>
  <conditionalFormatting sqref="AN28 AN7:AN10 AN14:AN16">
    <cfRule type="cellIs" dxfId="11859" priority="50475" operator="equal">
      <formula>"EXAMENS J"</formula>
    </cfRule>
    <cfRule type="cellIs" dxfId="11858" priority="50476" operator="equal">
      <formula>"Lundi Pentecôte"</formula>
    </cfRule>
    <cfRule type="cellIs" dxfId="11857" priority="50477" operator="equal">
      <formula>"ppp"</formula>
    </cfRule>
    <cfRule type="cellIs" dxfId="11856" priority="50478" operator="equal">
      <formula>"Soutenance"</formula>
    </cfRule>
    <cfRule type="cellIs" dxfId="11855" priority="50479" operator="equal">
      <formula>"Révisions R"</formula>
    </cfRule>
    <cfRule type="cellIs" dxfId="11854" priority="50480" operator="equal">
      <formula>"Entreprise"</formula>
    </cfRule>
    <cfRule type="cellIs" dxfId="11853" priority="50481" operator="equal">
      <formula>"Exam nationaux pas de date"</formula>
    </cfRule>
    <cfRule type="cellIs" dxfId="11852" priority="50482" operator="equal">
      <formula>"Exam nationaux"</formula>
    </cfRule>
    <cfRule type="cellIs" dxfId="11851" priority="50483" operator="equal">
      <formula>"Révision interne"</formula>
    </cfRule>
    <cfRule type="cellIs" dxfId="11850" priority="50489" operator="equal">
      <formula>"Délibération S2"</formula>
    </cfRule>
    <cfRule type="cellIs" dxfId="11849" priority="50490" operator="equal">
      <formula>"Délibération S1"</formula>
    </cfRule>
    <cfRule type="cellIs" dxfId="11848" priority="50491" operator="equal">
      <formula>"regroupement"</formula>
    </cfRule>
    <cfRule type="cellIs" dxfId="11847" priority="50492" operator="equal">
      <formula>"Cours matin"</formula>
    </cfRule>
    <cfRule type="cellIs" dxfId="11846" priority="50506" operator="equal">
      <formula>"cours v"</formula>
    </cfRule>
    <cfRule type="cellIs" dxfId="11845" priority="50507" operator="equal">
      <formula>"Examens S1 Ses2"</formula>
    </cfRule>
    <cfRule type="cellIs" dxfId="11844" priority="50508" operator="equal">
      <formula>"Examens S1 Ses1"</formula>
    </cfRule>
    <cfRule type="cellIs" dxfId="11843" priority="50509" operator="equal">
      <formula>"Fête du travail"</formula>
    </cfRule>
    <cfRule type="cellIs" dxfId="11842" priority="50510" operator="equal">
      <formula>"Fête nationale"</formula>
    </cfRule>
    <cfRule type="cellIs" dxfId="11841" priority="50511" operator="equal">
      <formula>"jour de l'an"</formula>
    </cfRule>
    <cfRule type="cellIs" dxfId="11840" priority="50512" operator="equal">
      <formula>"Lundi de pâques"</formula>
    </cfRule>
    <cfRule type="cellIs" dxfId="11839" priority="50513" operator="equal">
      <formula>"Noël"</formula>
    </cfRule>
    <cfRule type="cellIs" dxfId="11838" priority="50514" operator="equal">
      <formula>"Pâques"</formula>
    </cfRule>
    <cfRule type="cellIs" dxfId="11837" priority="50517" operator="equal">
      <formula>"Révisions S2 Ses1"</formula>
    </cfRule>
    <cfRule type="cellIs" dxfId="11836" priority="50518" operator="equal">
      <formula>"stage v"</formula>
    </cfRule>
    <cfRule type="cellIs" dxfId="11835" priority="50520" operator="equal">
      <formula>"Toussaint"</formula>
    </cfRule>
    <cfRule type="cellIs" dxfId="11834" priority="50521" operator="equal">
      <formula>"Stage en entreprise"</formula>
    </cfRule>
    <cfRule type="cellIs" dxfId="11833" priority="50522" operator="equal">
      <formula>"entreprise B"</formula>
    </cfRule>
  </conditionalFormatting>
  <conditionalFormatting sqref="AR4:AR8">
    <cfRule type="expression" dxfId="11832" priority="50381">
      <formula>AP4="Dimanche"</formula>
    </cfRule>
    <cfRule type="expression" dxfId="11831" priority="50382">
      <formula>AP4="Samedi"</formula>
    </cfRule>
    <cfRule type="containsText" dxfId="11830" priority="50383" operator="containsText" text="Soutenance">
      <formula>NOT(ISERROR(SEARCH("Soutenance",AR4)))</formula>
    </cfRule>
    <cfRule type="containsText" dxfId="11829" priority="50384" operator="containsText" text="Salon Et">
      <formula>NOT(ISERROR(SEARCH("Salon Et",AR4)))</formula>
    </cfRule>
    <cfRule type="containsText" dxfId="11828" priority="50385" operator="containsText" text="Remise">
      <formula>NOT(ISERROR(SEARCH("Remise",AR4)))</formula>
    </cfRule>
    <cfRule type="containsText" dxfId="11827" priority="50386" operator="containsText" text="Recrutem">
      <formula>NOT(ISERROR(SEARCH("Recrutem",AR4)))</formula>
    </cfRule>
    <cfRule type="containsText" dxfId="11826" priority="50387" operator="containsText" text="Note">
      <formula>NOT(ISERROR(SEARCH("Note",AR4)))</formula>
    </cfRule>
    <cfRule type="containsText" dxfId="11825" priority="50388" operator="containsText" text="JPO">
      <formula>NOT(ISERROR(SEARCH("JPO",AR4)))</formula>
    </cfRule>
    <cfRule type="containsText" dxfId="11824" priority="50389" operator="containsText" text="Etranger">
      <formula>NOT(ISERROR(SEARCH("Etranger",AR4)))</formula>
    </cfRule>
    <cfRule type="containsText" dxfId="11823" priority="50390" operator="containsText" text="Début TD">
      <formula>NOT(ISERROR(SEARCH("Début TD",AR4)))</formula>
    </cfRule>
    <cfRule type="containsText" dxfId="11822" priority="50391" operator="containsText" text="Début CM">
      <formula>NOT(ISERROR(SEARCH("Début CM",AR4)))</formula>
    </cfRule>
    <cfRule type="containsText" dxfId="11821" priority="50392" operator="containsText" text="Projet">
      <formula>NOT(ISERROR(SEARCH("Projet",AR4)))</formula>
    </cfRule>
    <cfRule type="containsText" dxfId="11820" priority="50393" operator="containsText" text="Pré">
      <formula>NOT(ISERROR(SEARCH("Pré",AR4)))</formula>
    </cfRule>
    <cfRule type="containsText" dxfId="11819" priority="50394" operator="containsText" text="Délib">
      <formula>NOT(ISERROR(SEARCH("Délib",AR4)))</formula>
    </cfRule>
    <cfRule type="cellIs" dxfId="11818" priority="50395" operator="equal">
      <formula>"Cours IAE"</formula>
    </cfRule>
    <cfRule type="cellIs" dxfId="11817" priority="50396" operator="equal">
      <formula>"Cours ISEM"</formula>
    </cfRule>
    <cfRule type="cellIs" dxfId="11816" priority="50406" operator="equal">
      <formula>"Remise note CC"</formula>
    </cfRule>
    <cfRule type="cellIs" dxfId="11815" priority="50407" operator="equal">
      <formula>"Oraux examens nationaux"</formula>
    </cfRule>
    <cfRule type="cellIs" dxfId="11814" priority="50408" operator="equal">
      <formula>"Note mémoire"</formula>
    </cfRule>
    <cfRule type="cellIs" dxfId="11813" priority="50409" operator="equal">
      <formula>"Mise à niveau"</formula>
    </cfRule>
    <cfRule type="cellIs" dxfId="11812" priority="50410" operator="equal">
      <formula>"Ecrits examens nationaux"</formula>
    </cfRule>
    <cfRule type="cellIs" dxfId="11811" priority="50415" operator="equal">
      <formula>"Entr MA cours AM"</formula>
    </cfRule>
    <cfRule type="cellIs" dxfId="11810" priority="50416" operator="equal">
      <formula>"Cours Matin Entr AM"</formula>
    </cfRule>
    <cfRule type="cellIs" dxfId="11809" priority="50417" operator="equal">
      <formula>"Révisions S1 Ses2"</formula>
    </cfRule>
    <cfRule type="cellIs" dxfId="11808" priority="50418" operator="equal">
      <formula>"Révisions S1 ses1"</formula>
    </cfRule>
    <cfRule type="cellIs" dxfId="11807" priority="50419" operator="equal">
      <formula>"Examens S2 Ses2"</formula>
    </cfRule>
    <cfRule type="cellIs" dxfId="11806" priority="50420" operator="equal">
      <formula>"Examens S2 ses1"</formula>
    </cfRule>
    <cfRule type="cellIs" dxfId="11805" priority="50421" operator="equal">
      <formula>"Fermeture"</formula>
    </cfRule>
    <cfRule type="cellIs" dxfId="11804" priority="50422" operator="equal">
      <formula>"Remise rapport"</formula>
    </cfRule>
    <cfRule type="cellIs" dxfId="11803" priority="50423" operator="equal">
      <formula>"notes rapport"</formula>
    </cfRule>
    <cfRule type="cellIs" dxfId="11802" priority="50424" operator="equal">
      <formula>"jour appui"</formula>
    </cfRule>
    <cfRule type="cellIs" dxfId="11801" priority="50425" operator="equal">
      <formula>"Assomption"</formula>
    </cfRule>
    <cfRule type="cellIs" dxfId="11800" priority="50426" operator="equal">
      <formula>"Ascension"</formula>
    </cfRule>
    <cfRule type="cellIs" dxfId="11799" priority="50427" operator="equal">
      <formula>"Armistice"</formula>
    </cfRule>
    <cfRule type="cellIs" dxfId="11798" priority="50437" operator="equal">
      <formula>"Pentecôte"</formula>
    </cfRule>
    <cfRule type="cellIs" dxfId="11797" priority="50438" operator="equal">
      <formula>"Révisions S2 ses2"</formula>
    </cfRule>
    <cfRule type="cellIs" dxfId="11796" priority="50441" operator="equal">
      <formula>"Victoire 1945"</formula>
    </cfRule>
    <cfRule type="cellIs" dxfId="11795" priority="50445" stopIfTrue="1" operator="equal">
      <formula>"Retour copies"</formula>
    </cfRule>
    <cfRule type="cellIs" dxfId="11794" priority="50446" stopIfTrue="1" operator="equal">
      <formula>"Evaluation"</formula>
    </cfRule>
    <cfRule type="cellIs" dxfId="11793" priority="50447" stopIfTrue="1" operator="equal">
      <formula>"Rentrée"</formula>
    </cfRule>
    <cfRule type="cellIs" dxfId="11792" priority="50448" stopIfTrue="1" operator="equal">
      <formula>"Stage"</formula>
    </cfRule>
    <cfRule type="cellIs" dxfId="11791" priority="50449" stopIfTrue="1" operator="equal">
      <formula>"Session 2"</formula>
    </cfRule>
    <cfRule type="cellIs" dxfId="11790" priority="50450" stopIfTrue="1" operator="equal">
      <formula>"Session 1"</formula>
    </cfRule>
    <cfRule type="cellIs" dxfId="11789" priority="50451" stopIfTrue="1" operator="equal">
      <formula>"Révisions"</formula>
    </cfRule>
    <cfRule type="cellIs" dxfId="11788" priority="50452" stopIfTrue="1" operator="equal">
      <formula>"Vacances"</formula>
    </cfRule>
    <cfRule type="cellIs" dxfId="11787" priority="50453" stopIfTrue="1" operator="equal">
      <formula>"Cours"</formula>
    </cfRule>
    <cfRule type="cellIs" dxfId="11786" priority="50454" stopIfTrue="1" operator="equal">
      <formula>"Examens S1"</formula>
    </cfRule>
    <cfRule type="cellIs" dxfId="11785" priority="50455" stopIfTrue="1" operator="equal">
      <formula>"Examens"</formula>
    </cfRule>
    <cfRule type="cellIs" dxfId="11784" priority="50456" stopIfTrue="1" operator="equal">
      <formula>"Examens S2"</formula>
    </cfRule>
    <cfRule type="cellIs" dxfId="11783" priority="50457" stopIfTrue="1" operator="equal">
      <formula>"Du anglais"</formula>
    </cfRule>
    <cfRule type="cellIs" dxfId="11782" priority="50458" stopIfTrue="1" operator="equal">
      <formula>"Délibérations"</formula>
    </cfRule>
  </conditionalFormatting>
  <conditionalFormatting sqref="AR4:AR8">
    <cfRule type="cellIs" dxfId="11781" priority="50397" operator="equal">
      <formula>"EXAMENS J"</formula>
    </cfRule>
    <cfRule type="cellIs" dxfId="11780" priority="50398" operator="equal">
      <formula>"Lundi Pentecôte"</formula>
    </cfRule>
    <cfRule type="cellIs" dxfId="11779" priority="50399" operator="equal">
      <formula>"ppp"</formula>
    </cfRule>
    <cfRule type="cellIs" dxfId="11778" priority="50400" operator="equal">
      <formula>"Soutenance"</formula>
    </cfRule>
    <cfRule type="cellIs" dxfId="11777" priority="50401" operator="equal">
      <formula>"Révisions R"</formula>
    </cfRule>
    <cfRule type="cellIs" dxfId="11776" priority="50402" operator="equal">
      <formula>"Entreprise"</formula>
    </cfRule>
    <cfRule type="cellIs" dxfId="11775" priority="50403" operator="equal">
      <formula>"Exam nationaux pas de date"</formula>
    </cfRule>
    <cfRule type="cellIs" dxfId="11774" priority="50404" operator="equal">
      <formula>"Exam nationaux"</formula>
    </cfRule>
    <cfRule type="cellIs" dxfId="11773" priority="50405" operator="equal">
      <formula>"Révision interne"</formula>
    </cfRule>
    <cfRule type="cellIs" dxfId="11772" priority="50411" operator="equal">
      <formula>"Délibération S2"</formula>
    </cfRule>
    <cfRule type="cellIs" dxfId="11771" priority="50412" operator="equal">
      <formula>"Délibération S1"</formula>
    </cfRule>
    <cfRule type="cellIs" dxfId="11770" priority="50413" operator="equal">
      <formula>"regroupement"</formula>
    </cfRule>
    <cfRule type="cellIs" dxfId="11769" priority="50414" operator="equal">
      <formula>"Cours matin"</formula>
    </cfRule>
    <cfRule type="cellIs" dxfId="11768" priority="50428" operator="equal">
      <formula>"cours v"</formula>
    </cfRule>
    <cfRule type="cellIs" dxfId="11767" priority="50429" operator="equal">
      <formula>"Examens S1 Ses2"</formula>
    </cfRule>
    <cfRule type="cellIs" dxfId="11766" priority="50430" operator="equal">
      <formula>"Examens S1 Ses1"</formula>
    </cfRule>
    <cfRule type="cellIs" dxfId="11765" priority="50431" operator="equal">
      <formula>"Fête du travail"</formula>
    </cfRule>
    <cfRule type="cellIs" dxfId="11764" priority="50432" operator="equal">
      <formula>"Fête nationale"</formula>
    </cfRule>
    <cfRule type="cellIs" dxfId="11763" priority="50433" operator="equal">
      <formula>"jour de l'an"</formula>
    </cfRule>
    <cfRule type="cellIs" dxfId="11762" priority="50434" operator="equal">
      <formula>"Lundi de pâques"</formula>
    </cfRule>
    <cfRule type="cellIs" dxfId="11761" priority="50435" operator="equal">
      <formula>"Noël"</formula>
    </cfRule>
    <cfRule type="cellIs" dxfId="11760" priority="50436" operator="equal">
      <formula>"Pâques"</formula>
    </cfRule>
    <cfRule type="cellIs" dxfId="11759" priority="50439" operator="equal">
      <formula>"Révisions S2 Ses1"</formula>
    </cfRule>
    <cfRule type="cellIs" dxfId="11758" priority="50440" operator="equal">
      <formula>"stage v"</formula>
    </cfRule>
    <cfRule type="cellIs" dxfId="11757" priority="50442" operator="equal">
      <formula>"Toussaint"</formula>
    </cfRule>
    <cfRule type="cellIs" dxfId="11756" priority="50443" operator="equal">
      <formula>"Stage en entreprise"</formula>
    </cfRule>
    <cfRule type="cellIs" dxfId="11755" priority="50444" operator="equal">
      <formula>"entreprise B"</formula>
    </cfRule>
  </conditionalFormatting>
  <conditionalFormatting sqref="AR34 AR4:AR8 AR18:AR22 AR25:AR29">
    <cfRule type="expression" dxfId="11754" priority="50303">
      <formula>AP4="Dimanche"</formula>
    </cfRule>
    <cfRule type="expression" dxfId="11753" priority="50304">
      <formula>AP4="Samedi"</formula>
    </cfRule>
    <cfRule type="containsText" dxfId="11752" priority="50305" operator="containsText" text="Soutenance">
      <formula>NOT(ISERROR(SEARCH("Soutenance",AR4)))</formula>
    </cfRule>
    <cfRule type="containsText" dxfId="11751" priority="50306" operator="containsText" text="Salon Et">
      <formula>NOT(ISERROR(SEARCH("Salon Et",AR4)))</formula>
    </cfRule>
    <cfRule type="containsText" dxfId="11750" priority="50307" operator="containsText" text="Remise">
      <formula>NOT(ISERROR(SEARCH("Remise",AR4)))</formula>
    </cfRule>
    <cfRule type="containsText" dxfId="11749" priority="50308" operator="containsText" text="Recrutem">
      <formula>NOT(ISERROR(SEARCH("Recrutem",AR4)))</formula>
    </cfRule>
    <cfRule type="containsText" dxfId="11748" priority="50309" operator="containsText" text="Note">
      <formula>NOT(ISERROR(SEARCH("Note",AR4)))</formula>
    </cfRule>
    <cfRule type="containsText" dxfId="11747" priority="50310" operator="containsText" text="JPO">
      <formula>NOT(ISERROR(SEARCH("JPO",AR4)))</formula>
    </cfRule>
    <cfRule type="containsText" dxfId="11746" priority="50311" operator="containsText" text="Etranger">
      <formula>NOT(ISERROR(SEARCH("Etranger",AR4)))</formula>
    </cfRule>
    <cfRule type="containsText" dxfId="11745" priority="50312" operator="containsText" text="Début TD">
      <formula>NOT(ISERROR(SEARCH("Début TD",AR4)))</formula>
    </cfRule>
    <cfRule type="containsText" dxfId="11744" priority="50313" operator="containsText" text="Début CM">
      <formula>NOT(ISERROR(SEARCH("Début CM",AR4)))</formula>
    </cfRule>
    <cfRule type="containsText" dxfId="11743" priority="50314" operator="containsText" text="Projet">
      <formula>NOT(ISERROR(SEARCH("Projet",AR4)))</formula>
    </cfRule>
    <cfRule type="containsText" dxfId="11742" priority="50315" operator="containsText" text="Pré">
      <formula>NOT(ISERROR(SEARCH("Pré",AR4)))</formula>
    </cfRule>
    <cfRule type="containsText" dxfId="11741" priority="50316" operator="containsText" text="Délib">
      <formula>NOT(ISERROR(SEARCH("Délib",AR4)))</formula>
    </cfRule>
    <cfRule type="cellIs" dxfId="11740" priority="50317" operator="equal">
      <formula>"Cours IAE"</formula>
    </cfRule>
    <cfRule type="cellIs" dxfId="11739" priority="50318" operator="equal">
      <formula>"Cours ISEM"</formula>
    </cfRule>
    <cfRule type="cellIs" dxfId="11738" priority="50328" operator="equal">
      <formula>"Remise note CC"</formula>
    </cfRule>
    <cfRule type="cellIs" dxfId="11737" priority="50329" operator="equal">
      <formula>"Oraux examens nationaux"</formula>
    </cfRule>
    <cfRule type="cellIs" dxfId="11736" priority="50330" operator="equal">
      <formula>"Note mémoire"</formula>
    </cfRule>
    <cfRule type="cellIs" dxfId="11735" priority="50331" operator="equal">
      <formula>"Mise à niveau"</formula>
    </cfRule>
    <cfRule type="cellIs" dxfId="11734" priority="50332" operator="equal">
      <formula>"Ecrits examens nationaux"</formula>
    </cfRule>
    <cfRule type="cellIs" dxfId="11733" priority="50337" operator="equal">
      <formula>"Entr MA cours AM"</formula>
    </cfRule>
    <cfRule type="cellIs" dxfId="11732" priority="50338" operator="equal">
      <formula>"Cours Matin Entr AM"</formula>
    </cfRule>
    <cfRule type="cellIs" dxfId="11731" priority="50339" operator="equal">
      <formula>"Révisions S1 Ses2"</formula>
    </cfRule>
    <cfRule type="cellIs" dxfId="11730" priority="50340" operator="equal">
      <formula>"Révisions S1 ses1"</formula>
    </cfRule>
    <cfRule type="cellIs" dxfId="11729" priority="50341" operator="equal">
      <formula>"Examens S2 Ses2"</formula>
    </cfRule>
    <cfRule type="cellIs" dxfId="11728" priority="50342" operator="equal">
      <formula>"Examens S2 ses1"</formula>
    </cfRule>
    <cfRule type="cellIs" dxfId="11727" priority="50343" operator="equal">
      <formula>"Fermeture"</formula>
    </cfRule>
    <cfRule type="cellIs" dxfId="11726" priority="50344" operator="equal">
      <formula>"Remise rapport"</formula>
    </cfRule>
    <cfRule type="cellIs" dxfId="11725" priority="50345" operator="equal">
      <formula>"notes rapport"</formula>
    </cfRule>
    <cfRule type="cellIs" dxfId="11724" priority="50346" operator="equal">
      <formula>"jour appui"</formula>
    </cfRule>
    <cfRule type="cellIs" dxfId="11723" priority="50347" operator="equal">
      <formula>"Assomption"</formula>
    </cfRule>
    <cfRule type="cellIs" dxfId="11722" priority="50348" operator="equal">
      <formula>"Ascension"</formula>
    </cfRule>
    <cfRule type="cellIs" dxfId="11721" priority="50349" operator="equal">
      <formula>"Armistice"</formula>
    </cfRule>
    <cfRule type="cellIs" dxfId="11720" priority="50359" operator="equal">
      <formula>"Pentecôte"</formula>
    </cfRule>
    <cfRule type="cellIs" dxfId="11719" priority="50360" operator="equal">
      <formula>"Révisions S2 ses2"</formula>
    </cfRule>
    <cfRule type="cellIs" dxfId="11718" priority="50363" operator="equal">
      <formula>"Victoire 1945"</formula>
    </cfRule>
    <cfRule type="cellIs" dxfId="11717" priority="50367" stopIfTrue="1" operator="equal">
      <formula>"Retour copies"</formula>
    </cfRule>
    <cfRule type="cellIs" dxfId="11716" priority="50368" stopIfTrue="1" operator="equal">
      <formula>"Evaluation"</formula>
    </cfRule>
    <cfRule type="cellIs" dxfId="11715" priority="50369" stopIfTrue="1" operator="equal">
      <formula>"Rentrée"</formula>
    </cfRule>
    <cfRule type="cellIs" dxfId="11714" priority="50370" stopIfTrue="1" operator="equal">
      <formula>"Stage"</formula>
    </cfRule>
    <cfRule type="cellIs" dxfId="11713" priority="50371" stopIfTrue="1" operator="equal">
      <formula>"Session 2"</formula>
    </cfRule>
    <cfRule type="cellIs" dxfId="11712" priority="50372" stopIfTrue="1" operator="equal">
      <formula>"Session 1"</formula>
    </cfRule>
    <cfRule type="cellIs" dxfId="11711" priority="50373" stopIfTrue="1" operator="equal">
      <formula>"Révisions"</formula>
    </cfRule>
    <cfRule type="cellIs" dxfId="11710" priority="50374" stopIfTrue="1" operator="equal">
      <formula>"Vacances"</formula>
    </cfRule>
    <cfRule type="cellIs" dxfId="11709" priority="50375" stopIfTrue="1" operator="equal">
      <formula>"Cours"</formula>
    </cfRule>
    <cfRule type="cellIs" dxfId="11708" priority="50376" stopIfTrue="1" operator="equal">
      <formula>"Examens S1"</formula>
    </cfRule>
    <cfRule type="cellIs" dxfId="11707" priority="50377" stopIfTrue="1" operator="equal">
      <formula>"Examens"</formula>
    </cfRule>
    <cfRule type="cellIs" dxfId="11706" priority="50378" stopIfTrue="1" operator="equal">
      <formula>"Examens S2"</formula>
    </cfRule>
    <cfRule type="cellIs" dxfId="11705" priority="50379" stopIfTrue="1" operator="equal">
      <formula>"Du anglais"</formula>
    </cfRule>
    <cfRule type="cellIs" dxfId="11704" priority="50380" stopIfTrue="1" operator="equal">
      <formula>"Délibérations"</formula>
    </cfRule>
  </conditionalFormatting>
  <conditionalFormatting sqref="AR34 AR4:AR8 AR18:AR22 AR25:AR29">
    <cfRule type="cellIs" dxfId="11703" priority="50319" operator="equal">
      <formula>"EXAMENS J"</formula>
    </cfRule>
    <cfRule type="cellIs" dxfId="11702" priority="50320" operator="equal">
      <formula>"Lundi Pentecôte"</formula>
    </cfRule>
    <cfRule type="cellIs" dxfId="11701" priority="50321" operator="equal">
      <formula>"ppp"</formula>
    </cfRule>
    <cfRule type="cellIs" dxfId="11700" priority="50322" operator="equal">
      <formula>"Soutenance"</formula>
    </cfRule>
    <cfRule type="cellIs" dxfId="11699" priority="50323" operator="equal">
      <formula>"Révisions R"</formula>
    </cfRule>
    <cfRule type="cellIs" dxfId="11698" priority="50324" operator="equal">
      <formula>"Entreprise"</formula>
    </cfRule>
    <cfRule type="cellIs" dxfId="11697" priority="50325" operator="equal">
      <formula>"Exam nationaux pas de date"</formula>
    </cfRule>
    <cfRule type="cellIs" dxfId="11696" priority="50326" operator="equal">
      <formula>"Exam nationaux"</formula>
    </cfRule>
    <cfRule type="cellIs" dxfId="11695" priority="50327" operator="equal">
      <formula>"Révision interne"</formula>
    </cfRule>
    <cfRule type="cellIs" dxfId="11694" priority="50333" operator="equal">
      <formula>"Délibération S2"</formula>
    </cfRule>
    <cfRule type="cellIs" dxfId="11693" priority="50334" operator="equal">
      <formula>"Délibération S1"</formula>
    </cfRule>
    <cfRule type="cellIs" dxfId="11692" priority="50335" operator="equal">
      <formula>"regroupement"</formula>
    </cfRule>
    <cfRule type="cellIs" dxfId="11691" priority="50336" operator="equal">
      <formula>"Cours matin"</formula>
    </cfRule>
    <cfRule type="cellIs" dxfId="11690" priority="50350" operator="equal">
      <formula>"cours v"</formula>
    </cfRule>
    <cfRule type="cellIs" dxfId="11689" priority="50351" operator="equal">
      <formula>"Examens S1 Ses2"</formula>
    </cfRule>
    <cfRule type="cellIs" dxfId="11688" priority="50352" operator="equal">
      <formula>"Examens S1 Ses1"</formula>
    </cfRule>
    <cfRule type="cellIs" dxfId="11687" priority="50353" operator="equal">
      <formula>"Fête du travail"</formula>
    </cfRule>
    <cfRule type="cellIs" dxfId="11686" priority="50354" operator="equal">
      <formula>"Fête nationale"</formula>
    </cfRule>
    <cfRule type="cellIs" dxfId="11685" priority="50355" operator="equal">
      <formula>"jour de l'an"</formula>
    </cfRule>
    <cfRule type="cellIs" dxfId="11684" priority="50356" operator="equal">
      <formula>"Lundi de pâques"</formula>
    </cfRule>
    <cfRule type="cellIs" dxfId="11683" priority="50357" operator="equal">
      <formula>"Noël"</formula>
    </cfRule>
    <cfRule type="cellIs" dxfId="11682" priority="50358" operator="equal">
      <formula>"Pâques"</formula>
    </cfRule>
    <cfRule type="cellIs" dxfId="11681" priority="50361" operator="equal">
      <formula>"Révisions S2 Ses1"</formula>
    </cfRule>
    <cfRule type="cellIs" dxfId="11680" priority="50362" operator="equal">
      <formula>"stage v"</formula>
    </cfRule>
    <cfRule type="cellIs" dxfId="11679" priority="50364" operator="equal">
      <formula>"Toussaint"</formula>
    </cfRule>
    <cfRule type="cellIs" dxfId="11678" priority="50365" operator="equal">
      <formula>"Stage en entreprise"</formula>
    </cfRule>
    <cfRule type="cellIs" dxfId="11677" priority="50366" operator="equal">
      <formula>"entreprise B"</formula>
    </cfRule>
  </conditionalFormatting>
  <conditionalFormatting sqref="AV16 AV23:AV27">
    <cfRule type="expression" dxfId="11676" priority="50147">
      <formula>AT16="Dimanche"</formula>
    </cfRule>
    <cfRule type="expression" dxfId="11675" priority="50148">
      <formula>AT16="Samedi"</formula>
    </cfRule>
    <cfRule type="containsText" dxfId="11674" priority="50149" operator="containsText" text="Soutenance">
      <formula>NOT(ISERROR(SEARCH("Soutenance",AV16)))</formula>
    </cfRule>
    <cfRule type="containsText" dxfId="11673" priority="50150" operator="containsText" text="Salon Et">
      <formula>NOT(ISERROR(SEARCH("Salon Et",AV16)))</formula>
    </cfRule>
    <cfRule type="containsText" dxfId="11672" priority="50151" operator="containsText" text="Remise">
      <formula>NOT(ISERROR(SEARCH("Remise",AV16)))</formula>
    </cfRule>
    <cfRule type="containsText" dxfId="11671" priority="50152" operator="containsText" text="Recrutem">
      <formula>NOT(ISERROR(SEARCH("Recrutem",AV16)))</formula>
    </cfRule>
    <cfRule type="containsText" dxfId="11670" priority="50153" operator="containsText" text="Note">
      <formula>NOT(ISERROR(SEARCH("Note",AV16)))</formula>
    </cfRule>
    <cfRule type="containsText" dxfId="11669" priority="50154" operator="containsText" text="JPO">
      <formula>NOT(ISERROR(SEARCH("JPO",AV16)))</formula>
    </cfRule>
    <cfRule type="containsText" dxfId="11668" priority="50155" operator="containsText" text="Etranger">
      <formula>NOT(ISERROR(SEARCH("Etranger",AV16)))</formula>
    </cfRule>
    <cfRule type="containsText" dxfId="11667" priority="50156" operator="containsText" text="Début TD">
      <formula>NOT(ISERROR(SEARCH("Début TD",AV16)))</formula>
    </cfRule>
    <cfRule type="containsText" dxfId="11666" priority="50157" operator="containsText" text="Début CM">
      <formula>NOT(ISERROR(SEARCH("Début CM",AV16)))</formula>
    </cfRule>
    <cfRule type="containsText" dxfId="11665" priority="50158" operator="containsText" text="Projet">
      <formula>NOT(ISERROR(SEARCH("Projet",AV16)))</formula>
    </cfRule>
    <cfRule type="containsText" dxfId="11664" priority="50159" operator="containsText" text="Pré">
      <formula>NOT(ISERROR(SEARCH("Pré",AV16)))</formula>
    </cfRule>
    <cfRule type="containsText" dxfId="11663" priority="50160" operator="containsText" text="Délib">
      <formula>NOT(ISERROR(SEARCH("Délib",AV16)))</formula>
    </cfRule>
    <cfRule type="cellIs" dxfId="11662" priority="50161" operator="equal">
      <formula>"Cours IAE"</formula>
    </cfRule>
    <cfRule type="cellIs" dxfId="11661" priority="50162" operator="equal">
      <formula>"Cours ISEM"</formula>
    </cfRule>
    <cfRule type="cellIs" dxfId="11660" priority="50172" operator="equal">
      <formula>"Remise note CC"</formula>
    </cfRule>
    <cfRule type="cellIs" dxfId="11659" priority="50173" operator="equal">
      <formula>"Oraux examens nationaux"</formula>
    </cfRule>
    <cfRule type="cellIs" dxfId="11658" priority="50174" operator="equal">
      <formula>"Note mémoire"</formula>
    </cfRule>
    <cfRule type="cellIs" dxfId="11657" priority="50175" operator="equal">
      <formula>"Mise à niveau"</formula>
    </cfRule>
    <cfRule type="cellIs" dxfId="11656" priority="50176" operator="equal">
      <formula>"Ecrits examens nationaux"</formula>
    </cfRule>
    <cfRule type="cellIs" dxfId="11655" priority="50181" operator="equal">
      <formula>"Entr MA cours AM"</formula>
    </cfRule>
    <cfRule type="cellIs" dxfId="11654" priority="50182" operator="equal">
      <formula>"Cours Matin Entr AM"</formula>
    </cfRule>
    <cfRule type="cellIs" dxfId="11653" priority="50183" operator="equal">
      <formula>"Révisions S1 Ses2"</formula>
    </cfRule>
    <cfRule type="cellIs" dxfId="11652" priority="50184" operator="equal">
      <formula>"Révisions S1 ses1"</formula>
    </cfRule>
    <cfRule type="cellIs" dxfId="11651" priority="50185" operator="equal">
      <formula>"Examens S2 Ses2"</formula>
    </cfRule>
    <cfRule type="cellIs" dxfId="11650" priority="50186" operator="equal">
      <formula>"Examens S2 ses1"</formula>
    </cfRule>
    <cfRule type="cellIs" dxfId="11649" priority="50187" operator="equal">
      <formula>"Fermeture"</formula>
    </cfRule>
    <cfRule type="cellIs" dxfId="11648" priority="50188" operator="equal">
      <formula>"Remise rapport"</formula>
    </cfRule>
    <cfRule type="cellIs" dxfId="11647" priority="50189" operator="equal">
      <formula>"notes rapport"</formula>
    </cfRule>
    <cfRule type="cellIs" dxfId="11646" priority="50190" operator="equal">
      <formula>"jour appui"</formula>
    </cfRule>
    <cfRule type="cellIs" dxfId="11645" priority="50191" operator="equal">
      <formula>"Assomption"</formula>
    </cfRule>
    <cfRule type="cellIs" dxfId="11644" priority="50192" operator="equal">
      <formula>"Ascension"</formula>
    </cfRule>
    <cfRule type="cellIs" dxfId="11643" priority="50193" operator="equal">
      <formula>"Armistice"</formula>
    </cfRule>
    <cfRule type="cellIs" dxfId="11642" priority="50203" operator="equal">
      <formula>"Pentecôte"</formula>
    </cfRule>
    <cfRule type="cellIs" dxfId="11641" priority="50204" operator="equal">
      <formula>"Révisions S2 ses2"</formula>
    </cfRule>
    <cfRule type="cellIs" dxfId="11640" priority="50207" operator="equal">
      <formula>"Victoire 1945"</formula>
    </cfRule>
    <cfRule type="cellIs" dxfId="11639" priority="50211" stopIfTrue="1" operator="equal">
      <formula>"Retour copies"</formula>
    </cfRule>
    <cfRule type="cellIs" dxfId="11638" priority="50212" stopIfTrue="1" operator="equal">
      <formula>"Evaluation"</formula>
    </cfRule>
    <cfRule type="cellIs" dxfId="11637" priority="50213" stopIfTrue="1" operator="equal">
      <formula>"Rentrée"</formula>
    </cfRule>
    <cfRule type="cellIs" dxfId="11636" priority="50214" stopIfTrue="1" operator="equal">
      <formula>"Stage"</formula>
    </cfRule>
    <cfRule type="cellIs" dxfId="11635" priority="50215" stopIfTrue="1" operator="equal">
      <formula>"Session 2"</formula>
    </cfRule>
    <cfRule type="cellIs" dxfId="11634" priority="50216" stopIfTrue="1" operator="equal">
      <formula>"Session 1"</formula>
    </cfRule>
    <cfRule type="cellIs" dxfId="11633" priority="50217" stopIfTrue="1" operator="equal">
      <formula>"Révisions"</formula>
    </cfRule>
    <cfRule type="cellIs" dxfId="11632" priority="50218" stopIfTrue="1" operator="equal">
      <formula>"Vacances"</formula>
    </cfRule>
    <cfRule type="cellIs" dxfId="11631" priority="50219" stopIfTrue="1" operator="equal">
      <formula>"Cours"</formula>
    </cfRule>
    <cfRule type="cellIs" dxfId="11630" priority="50220" stopIfTrue="1" operator="equal">
      <formula>"Examens S1"</formula>
    </cfRule>
    <cfRule type="cellIs" dxfId="11629" priority="50221" stopIfTrue="1" operator="equal">
      <formula>"Examens"</formula>
    </cfRule>
    <cfRule type="cellIs" dxfId="11628" priority="50222" stopIfTrue="1" operator="equal">
      <formula>"Examens S2"</formula>
    </cfRule>
    <cfRule type="cellIs" dxfId="11627" priority="50223" stopIfTrue="1" operator="equal">
      <formula>"Du anglais"</formula>
    </cfRule>
    <cfRule type="cellIs" dxfId="11626" priority="50224" stopIfTrue="1" operator="equal">
      <formula>"Délibérations"</formula>
    </cfRule>
  </conditionalFormatting>
  <conditionalFormatting sqref="AV16 AV23:AV27">
    <cfRule type="cellIs" dxfId="11625" priority="50163" operator="equal">
      <formula>"EXAMENS J"</formula>
    </cfRule>
    <cfRule type="cellIs" dxfId="11624" priority="50164" operator="equal">
      <formula>"Lundi Pentecôte"</formula>
    </cfRule>
    <cfRule type="cellIs" dxfId="11623" priority="50165" operator="equal">
      <formula>"ppp"</formula>
    </cfRule>
    <cfRule type="cellIs" dxfId="11622" priority="50166" operator="equal">
      <formula>"Soutenance"</formula>
    </cfRule>
    <cfRule type="cellIs" dxfId="11621" priority="50167" operator="equal">
      <formula>"Révisions R"</formula>
    </cfRule>
    <cfRule type="cellIs" dxfId="11620" priority="50168" operator="equal">
      <formula>"Entreprise"</formula>
    </cfRule>
    <cfRule type="cellIs" dxfId="11619" priority="50169" operator="equal">
      <formula>"Exam nationaux pas de date"</formula>
    </cfRule>
    <cfRule type="cellIs" dxfId="11618" priority="50170" operator="equal">
      <formula>"Exam nationaux"</formula>
    </cfRule>
    <cfRule type="cellIs" dxfId="11617" priority="50171" operator="equal">
      <formula>"Révision interne"</formula>
    </cfRule>
    <cfRule type="cellIs" dxfId="11616" priority="50177" operator="equal">
      <formula>"Délibération S2"</formula>
    </cfRule>
    <cfRule type="cellIs" dxfId="11615" priority="50178" operator="equal">
      <formula>"Délibération S1"</formula>
    </cfRule>
    <cfRule type="cellIs" dxfId="11614" priority="50179" operator="equal">
      <formula>"regroupement"</formula>
    </cfRule>
    <cfRule type="cellIs" dxfId="11613" priority="50180" operator="equal">
      <formula>"Cours matin"</formula>
    </cfRule>
    <cfRule type="cellIs" dxfId="11612" priority="50194" operator="equal">
      <formula>"cours v"</formula>
    </cfRule>
    <cfRule type="cellIs" dxfId="11611" priority="50195" operator="equal">
      <formula>"Examens S1 Ses2"</formula>
    </cfRule>
    <cfRule type="cellIs" dxfId="11610" priority="50196" operator="equal">
      <formula>"Examens S1 Ses1"</formula>
    </cfRule>
    <cfRule type="cellIs" dxfId="11609" priority="50197" operator="equal">
      <formula>"Fête du travail"</formula>
    </cfRule>
    <cfRule type="cellIs" dxfId="11608" priority="50198" operator="equal">
      <formula>"Fête nationale"</formula>
    </cfRule>
    <cfRule type="cellIs" dxfId="11607" priority="50199" operator="equal">
      <formula>"jour de l'an"</formula>
    </cfRule>
    <cfRule type="cellIs" dxfId="11606" priority="50200" operator="equal">
      <formula>"Lundi de pâques"</formula>
    </cfRule>
    <cfRule type="cellIs" dxfId="11605" priority="50201" operator="equal">
      <formula>"Noël"</formula>
    </cfRule>
    <cfRule type="cellIs" dxfId="11604" priority="50202" operator="equal">
      <formula>"Pâques"</formula>
    </cfRule>
    <cfRule type="cellIs" dxfId="11603" priority="50205" operator="equal">
      <formula>"Révisions S2 Ses1"</formula>
    </cfRule>
    <cfRule type="cellIs" dxfId="11602" priority="50206" operator="equal">
      <formula>"stage v"</formula>
    </cfRule>
    <cfRule type="cellIs" dxfId="11601" priority="50208" operator="equal">
      <formula>"Toussaint"</formula>
    </cfRule>
    <cfRule type="cellIs" dxfId="11600" priority="50209" operator="equal">
      <formula>"Stage en entreprise"</formula>
    </cfRule>
    <cfRule type="cellIs" dxfId="11599" priority="50210" operator="equal">
      <formula>"entreprise B"</formula>
    </cfRule>
  </conditionalFormatting>
  <conditionalFormatting sqref="AZ6 AZ13 AZ27:AZ31 AZ20:AZ24">
    <cfRule type="expression" dxfId="11598" priority="49991">
      <formula>AX6="Dimanche"</formula>
    </cfRule>
    <cfRule type="expression" dxfId="11597" priority="49992">
      <formula>AX6="Samedi"</formula>
    </cfRule>
    <cfRule type="containsText" dxfId="11596" priority="49993" operator="containsText" text="Soutenance">
      <formula>NOT(ISERROR(SEARCH("Soutenance",AZ6)))</formula>
    </cfRule>
    <cfRule type="containsText" dxfId="11595" priority="49994" operator="containsText" text="Salon Et">
      <formula>NOT(ISERROR(SEARCH("Salon Et",AZ6)))</formula>
    </cfRule>
    <cfRule type="containsText" dxfId="11594" priority="49995" operator="containsText" text="Remise">
      <formula>NOT(ISERROR(SEARCH("Remise",AZ6)))</formula>
    </cfRule>
    <cfRule type="containsText" dxfId="11593" priority="49996" operator="containsText" text="Recrutem">
      <formula>NOT(ISERROR(SEARCH("Recrutem",AZ6)))</formula>
    </cfRule>
    <cfRule type="containsText" dxfId="11592" priority="49997" operator="containsText" text="Note">
      <formula>NOT(ISERROR(SEARCH("Note",AZ6)))</formula>
    </cfRule>
    <cfRule type="containsText" dxfId="11591" priority="49998" operator="containsText" text="JPO">
      <formula>NOT(ISERROR(SEARCH("JPO",AZ6)))</formula>
    </cfRule>
    <cfRule type="containsText" dxfId="11590" priority="49999" operator="containsText" text="Etranger">
      <formula>NOT(ISERROR(SEARCH("Etranger",AZ6)))</formula>
    </cfRule>
    <cfRule type="containsText" dxfId="11589" priority="50000" operator="containsText" text="Début TD">
      <formula>NOT(ISERROR(SEARCH("Début TD",AZ6)))</formula>
    </cfRule>
    <cfRule type="containsText" dxfId="11588" priority="50001" operator="containsText" text="Début CM">
      <formula>NOT(ISERROR(SEARCH("Début CM",AZ6)))</formula>
    </cfRule>
    <cfRule type="containsText" dxfId="11587" priority="50002" operator="containsText" text="Projet">
      <formula>NOT(ISERROR(SEARCH("Projet",AZ6)))</formula>
    </cfRule>
    <cfRule type="containsText" dxfId="11586" priority="50003" operator="containsText" text="Pré">
      <formula>NOT(ISERROR(SEARCH("Pré",AZ6)))</formula>
    </cfRule>
    <cfRule type="containsText" dxfId="11585" priority="50004" operator="containsText" text="Délib">
      <formula>NOT(ISERROR(SEARCH("Délib",AZ6)))</formula>
    </cfRule>
    <cfRule type="cellIs" dxfId="11584" priority="50005" operator="equal">
      <formula>"Cours IAE"</formula>
    </cfRule>
    <cfRule type="cellIs" dxfId="11583" priority="50006" operator="equal">
      <formula>"Cours ISEM"</formula>
    </cfRule>
    <cfRule type="cellIs" dxfId="11582" priority="50016" operator="equal">
      <formula>"Remise note CC"</formula>
    </cfRule>
    <cfRule type="cellIs" dxfId="11581" priority="50017" operator="equal">
      <formula>"Oraux examens nationaux"</formula>
    </cfRule>
    <cfRule type="cellIs" dxfId="11580" priority="50018" operator="equal">
      <formula>"Note mémoire"</formula>
    </cfRule>
    <cfRule type="cellIs" dxfId="11579" priority="50019" operator="equal">
      <formula>"Mise à niveau"</formula>
    </cfRule>
    <cfRule type="cellIs" dxfId="11578" priority="50020" operator="equal">
      <formula>"Ecrits examens nationaux"</formula>
    </cfRule>
    <cfRule type="cellIs" dxfId="11577" priority="50025" operator="equal">
      <formula>"Entr MA cours AM"</formula>
    </cfRule>
    <cfRule type="cellIs" dxfId="11576" priority="50026" operator="equal">
      <formula>"Cours Matin Entr AM"</formula>
    </cfRule>
    <cfRule type="cellIs" dxfId="11575" priority="50027" operator="equal">
      <formula>"Révisions S1 Ses2"</formula>
    </cfRule>
    <cfRule type="cellIs" dxfId="11574" priority="50028" operator="equal">
      <formula>"Révisions S1 ses1"</formula>
    </cfRule>
    <cfRule type="cellIs" dxfId="11573" priority="50029" operator="equal">
      <formula>"Examens S2 Ses2"</formula>
    </cfRule>
    <cfRule type="cellIs" dxfId="11572" priority="50030" operator="equal">
      <formula>"Examens S2 ses1"</formula>
    </cfRule>
    <cfRule type="cellIs" dxfId="11571" priority="50031" operator="equal">
      <formula>"Fermeture"</formula>
    </cfRule>
    <cfRule type="cellIs" dxfId="11570" priority="50032" operator="equal">
      <formula>"Remise rapport"</formula>
    </cfRule>
    <cfRule type="cellIs" dxfId="11569" priority="50033" operator="equal">
      <formula>"notes rapport"</formula>
    </cfRule>
    <cfRule type="cellIs" dxfId="11568" priority="50034" operator="equal">
      <formula>"jour appui"</formula>
    </cfRule>
    <cfRule type="cellIs" dxfId="11567" priority="50035" operator="equal">
      <formula>"Assomption"</formula>
    </cfRule>
    <cfRule type="cellIs" dxfId="11566" priority="50036" operator="equal">
      <formula>"Ascension"</formula>
    </cfRule>
    <cfRule type="cellIs" dxfId="11565" priority="50037" operator="equal">
      <formula>"Armistice"</formula>
    </cfRule>
    <cfRule type="cellIs" dxfId="11564" priority="50047" operator="equal">
      <formula>"Pentecôte"</formula>
    </cfRule>
    <cfRule type="cellIs" dxfId="11563" priority="50048" operator="equal">
      <formula>"Révisions S2 ses2"</formula>
    </cfRule>
    <cfRule type="cellIs" dxfId="11562" priority="50051" operator="equal">
      <formula>"Victoire 1945"</formula>
    </cfRule>
    <cfRule type="cellIs" dxfId="11561" priority="50055" stopIfTrue="1" operator="equal">
      <formula>"Retour copies"</formula>
    </cfRule>
    <cfRule type="cellIs" dxfId="11560" priority="50056" stopIfTrue="1" operator="equal">
      <formula>"Evaluation"</formula>
    </cfRule>
    <cfRule type="cellIs" dxfId="11559" priority="50057" stopIfTrue="1" operator="equal">
      <formula>"Rentrée"</formula>
    </cfRule>
    <cfRule type="cellIs" dxfId="11558" priority="50058" stopIfTrue="1" operator="equal">
      <formula>"Stage"</formula>
    </cfRule>
    <cfRule type="cellIs" dxfId="11557" priority="50059" stopIfTrue="1" operator="equal">
      <formula>"Session 2"</formula>
    </cfRule>
    <cfRule type="cellIs" dxfId="11556" priority="50060" stopIfTrue="1" operator="equal">
      <formula>"Session 1"</formula>
    </cfRule>
    <cfRule type="cellIs" dxfId="11555" priority="50061" stopIfTrue="1" operator="equal">
      <formula>"Révisions"</formula>
    </cfRule>
    <cfRule type="cellIs" dxfId="11554" priority="50062" stopIfTrue="1" operator="equal">
      <formula>"Vacances"</formula>
    </cfRule>
    <cfRule type="cellIs" dxfId="11553" priority="50063" stopIfTrue="1" operator="equal">
      <formula>"Cours"</formula>
    </cfRule>
    <cfRule type="cellIs" dxfId="11552" priority="50064" stopIfTrue="1" operator="equal">
      <formula>"Examens S1"</formula>
    </cfRule>
    <cfRule type="cellIs" dxfId="11551" priority="50065" stopIfTrue="1" operator="equal">
      <formula>"Examens"</formula>
    </cfRule>
    <cfRule type="cellIs" dxfId="11550" priority="50066" stopIfTrue="1" operator="equal">
      <formula>"Examens S2"</formula>
    </cfRule>
    <cfRule type="cellIs" dxfId="11549" priority="50067" stopIfTrue="1" operator="equal">
      <formula>"Du anglais"</formula>
    </cfRule>
    <cfRule type="cellIs" dxfId="11548" priority="50068" stopIfTrue="1" operator="equal">
      <formula>"Délibérations"</formula>
    </cfRule>
  </conditionalFormatting>
  <conditionalFormatting sqref="AZ6 AZ13 AZ27:AZ31 AZ20:AZ24">
    <cfRule type="cellIs" dxfId="11547" priority="50007" operator="equal">
      <formula>"EXAMENS J"</formula>
    </cfRule>
    <cfRule type="cellIs" dxfId="11546" priority="50008" operator="equal">
      <formula>"Lundi Pentecôte"</formula>
    </cfRule>
    <cfRule type="cellIs" dxfId="11545" priority="50009" operator="equal">
      <formula>"ppp"</formula>
    </cfRule>
    <cfRule type="cellIs" dxfId="11544" priority="50010" operator="equal">
      <formula>"Soutenance"</formula>
    </cfRule>
    <cfRule type="cellIs" dxfId="11543" priority="50011" operator="equal">
      <formula>"Révisions R"</formula>
    </cfRule>
    <cfRule type="cellIs" dxfId="11542" priority="50012" operator="equal">
      <formula>"Entreprise"</formula>
    </cfRule>
    <cfRule type="cellIs" dxfId="11541" priority="50013" operator="equal">
      <formula>"Exam nationaux pas de date"</formula>
    </cfRule>
    <cfRule type="cellIs" dxfId="11540" priority="50014" operator="equal">
      <formula>"Exam nationaux"</formula>
    </cfRule>
    <cfRule type="cellIs" dxfId="11539" priority="50015" operator="equal">
      <formula>"Révision interne"</formula>
    </cfRule>
    <cfRule type="cellIs" dxfId="11538" priority="50021" operator="equal">
      <formula>"Délibération S2"</formula>
    </cfRule>
    <cfRule type="cellIs" dxfId="11537" priority="50022" operator="equal">
      <formula>"Délibération S1"</formula>
    </cfRule>
    <cfRule type="cellIs" dxfId="11536" priority="50023" operator="equal">
      <formula>"regroupement"</formula>
    </cfRule>
    <cfRule type="cellIs" dxfId="11535" priority="50024" operator="equal">
      <formula>"Cours matin"</formula>
    </cfRule>
    <cfRule type="cellIs" dxfId="11534" priority="50038" operator="equal">
      <formula>"cours v"</formula>
    </cfRule>
    <cfRule type="cellIs" dxfId="11533" priority="50039" operator="equal">
      <formula>"Examens S1 Ses2"</formula>
    </cfRule>
    <cfRule type="cellIs" dxfId="11532" priority="50040" operator="equal">
      <formula>"Examens S1 Ses1"</formula>
    </cfRule>
    <cfRule type="cellIs" dxfId="11531" priority="50041" operator="equal">
      <formula>"Fête du travail"</formula>
    </cfRule>
    <cfRule type="cellIs" dxfId="11530" priority="50042" operator="equal">
      <formula>"Fête nationale"</formula>
    </cfRule>
    <cfRule type="cellIs" dxfId="11529" priority="50043" operator="equal">
      <formula>"jour de l'an"</formula>
    </cfRule>
    <cfRule type="cellIs" dxfId="11528" priority="50044" operator="equal">
      <formula>"Lundi de pâques"</formula>
    </cfRule>
    <cfRule type="cellIs" dxfId="11527" priority="50045" operator="equal">
      <formula>"Noël"</formula>
    </cfRule>
    <cfRule type="cellIs" dxfId="11526" priority="50046" operator="equal">
      <formula>"Pâques"</formula>
    </cfRule>
    <cfRule type="cellIs" dxfId="11525" priority="50049" operator="equal">
      <formula>"Révisions S2 Ses1"</formula>
    </cfRule>
    <cfRule type="cellIs" dxfId="11524" priority="50050" operator="equal">
      <formula>"stage v"</formula>
    </cfRule>
    <cfRule type="cellIs" dxfId="11523" priority="50052" operator="equal">
      <formula>"Toussaint"</formula>
    </cfRule>
    <cfRule type="cellIs" dxfId="11522" priority="50053" operator="equal">
      <formula>"Stage en entreprise"</formula>
    </cfRule>
    <cfRule type="cellIs" dxfId="11521" priority="50054" operator="equal">
      <formula>"entreprise B"</formula>
    </cfRule>
  </conditionalFormatting>
  <conditionalFormatting sqref="BD4:BD7">
    <cfRule type="expression" dxfId="11520" priority="49913">
      <formula>BB4="Dimanche"</formula>
    </cfRule>
    <cfRule type="expression" dxfId="11519" priority="49914">
      <formula>BB4="Samedi"</formula>
    </cfRule>
    <cfRule type="containsText" dxfId="11518" priority="49915" operator="containsText" text="Soutenance">
      <formula>NOT(ISERROR(SEARCH("Soutenance",BD4)))</formula>
    </cfRule>
    <cfRule type="containsText" dxfId="11517" priority="49916" operator="containsText" text="Salon Et">
      <formula>NOT(ISERROR(SEARCH("Salon Et",BD4)))</formula>
    </cfRule>
    <cfRule type="containsText" dxfId="11516" priority="49917" operator="containsText" text="Remise">
      <formula>NOT(ISERROR(SEARCH("Remise",BD4)))</formula>
    </cfRule>
    <cfRule type="containsText" dxfId="11515" priority="49918" operator="containsText" text="Recrutem">
      <formula>NOT(ISERROR(SEARCH("Recrutem",BD4)))</formula>
    </cfRule>
    <cfRule type="containsText" dxfId="11514" priority="49919" operator="containsText" text="Note">
      <formula>NOT(ISERROR(SEARCH("Note",BD4)))</formula>
    </cfRule>
    <cfRule type="containsText" dxfId="11513" priority="49920" operator="containsText" text="JPO">
      <formula>NOT(ISERROR(SEARCH("JPO",BD4)))</formula>
    </cfRule>
    <cfRule type="containsText" dxfId="11512" priority="49921" operator="containsText" text="Etranger">
      <formula>NOT(ISERROR(SEARCH("Etranger",BD4)))</formula>
    </cfRule>
    <cfRule type="containsText" dxfId="11511" priority="49922" operator="containsText" text="Début TD">
      <formula>NOT(ISERROR(SEARCH("Début TD",BD4)))</formula>
    </cfRule>
    <cfRule type="containsText" dxfId="11510" priority="49923" operator="containsText" text="Début CM">
      <formula>NOT(ISERROR(SEARCH("Début CM",BD4)))</formula>
    </cfRule>
    <cfRule type="containsText" dxfId="11509" priority="49924" operator="containsText" text="Projet">
      <formula>NOT(ISERROR(SEARCH("Projet",BD4)))</formula>
    </cfRule>
    <cfRule type="containsText" dxfId="11508" priority="49925" operator="containsText" text="Pré">
      <formula>NOT(ISERROR(SEARCH("Pré",BD4)))</formula>
    </cfRule>
    <cfRule type="containsText" dxfId="11507" priority="49926" operator="containsText" text="Délib">
      <formula>NOT(ISERROR(SEARCH("Délib",BD4)))</formula>
    </cfRule>
    <cfRule type="cellIs" dxfId="11506" priority="49927" operator="equal">
      <formula>"Cours IAE"</formula>
    </cfRule>
    <cfRule type="cellIs" dxfId="11505" priority="49928" operator="equal">
      <formula>"Cours ISEM"</formula>
    </cfRule>
    <cfRule type="cellIs" dxfId="11504" priority="49938" operator="equal">
      <formula>"Remise note CC"</formula>
    </cfRule>
    <cfRule type="cellIs" dxfId="11503" priority="49939" operator="equal">
      <formula>"Oraux examens nationaux"</formula>
    </cfRule>
    <cfRule type="cellIs" dxfId="11502" priority="49940" operator="equal">
      <formula>"Note mémoire"</formula>
    </cfRule>
    <cfRule type="cellIs" dxfId="11501" priority="49941" operator="equal">
      <formula>"Mise à niveau"</formula>
    </cfRule>
    <cfRule type="cellIs" dxfId="11500" priority="49942" operator="equal">
      <formula>"Ecrits examens nationaux"</formula>
    </cfRule>
    <cfRule type="cellIs" dxfId="11499" priority="49947" operator="equal">
      <formula>"Entr MA cours AM"</formula>
    </cfRule>
    <cfRule type="cellIs" dxfId="11498" priority="49948" operator="equal">
      <formula>"Cours Matin Entr AM"</formula>
    </cfRule>
    <cfRule type="cellIs" dxfId="11497" priority="49949" operator="equal">
      <formula>"Révisions S1 Ses2"</formula>
    </cfRule>
    <cfRule type="cellIs" dxfId="11496" priority="49950" operator="equal">
      <formula>"Révisions S1 ses1"</formula>
    </cfRule>
    <cfRule type="cellIs" dxfId="11495" priority="49951" operator="equal">
      <formula>"Examens S2 Ses2"</formula>
    </cfRule>
    <cfRule type="cellIs" dxfId="11494" priority="49952" operator="equal">
      <formula>"Examens S2 ses1"</formula>
    </cfRule>
    <cfRule type="cellIs" dxfId="11493" priority="49953" operator="equal">
      <formula>"Fermeture"</formula>
    </cfRule>
    <cfRule type="cellIs" dxfId="11492" priority="49954" operator="equal">
      <formula>"Remise rapport"</formula>
    </cfRule>
    <cfRule type="cellIs" dxfId="11491" priority="49955" operator="equal">
      <formula>"notes rapport"</formula>
    </cfRule>
    <cfRule type="cellIs" dxfId="11490" priority="49956" operator="equal">
      <formula>"jour appui"</formula>
    </cfRule>
    <cfRule type="cellIs" dxfId="11489" priority="49957" operator="equal">
      <formula>"Assomption"</formula>
    </cfRule>
    <cfRule type="cellIs" dxfId="11488" priority="49958" operator="equal">
      <formula>"Ascension"</formula>
    </cfRule>
    <cfRule type="cellIs" dxfId="11487" priority="49959" operator="equal">
      <formula>"Armistice"</formula>
    </cfRule>
    <cfRule type="cellIs" dxfId="11486" priority="49969" operator="equal">
      <formula>"Pentecôte"</formula>
    </cfRule>
    <cfRule type="cellIs" dxfId="11485" priority="49970" operator="equal">
      <formula>"Révisions S2 ses2"</formula>
    </cfRule>
    <cfRule type="cellIs" dxfId="11484" priority="49973" operator="equal">
      <formula>"Victoire 1945"</formula>
    </cfRule>
    <cfRule type="cellIs" dxfId="11483" priority="49977" stopIfTrue="1" operator="equal">
      <formula>"Retour copies"</formula>
    </cfRule>
    <cfRule type="cellIs" dxfId="11482" priority="49978" stopIfTrue="1" operator="equal">
      <formula>"Evaluation"</formula>
    </cfRule>
    <cfRule type="cellIs" dxfId="11481" priority="49979" stopIfTrue="1" operator="equal">
      <formula>"Rentrée"</formula>
    </cfRule>
    <cfRule type="cellIs" dxfId="11480" priority="49980" stopIfTrue="1" operator="equal">
      <formula>"Stage"</formula>
    </cfRule>
    <cfRule type="cellIs" dxfId="11479" priority="49981" stopIfTrue="1" operator="equal">
      <formula>"Session 2"</formula>
    </cfRule>
    <cfRule type="cellIs" dxfId="11478" priority="49982" stopIfTrue="1" operator="equal">
      <formula>"Session 1"</formula>
    </cfRule>
    <cfRule type="cellIs" dxfId="11477" priority="49983" stopIfTrue="1" operator="equal">
      <formula>"Révisions"</formula>
    </cfRule>
    <cfRule type="cellIs" dxfId="11476" priority="49984" stopIfTrue="1" operator="equal">
      <formula>"Vacances"</formula>
    </cfRule>
    <cfRule type="cellIs" dxfId="11475" priority="49985" stopIfTrue="1" operator="equal">
      <formula>"Cours"</formula>
    </cfRule>
    <cfRule type="cellIs" dxfId="11474" priority="49986" stopIfTrue="1" operator="equal">
      <formula>"Examens S1"</formula>
    </cfRule>
    <cfRule type="cellIs" dxfId="11473" priority="49987" stopIfTrue="1" operator="equal">
      <formula>"Examens"</formula>
    </cfRule>
    <cfRule type="cellIs" dxfId="11472" priority="49988" stopIfTrue="1" operator="equal">
      <formula>"Examens S2"</formula>
    </cfRule>
    <cfRule type="cellIs" dxfId="11471" priority="49989" stopIfTrue="1" operator="equal">
      <formula>"Du anglais"</formula>
    </cfRule>
    <cfRule type="cellIs" dxfId="11470" priority="49990" stopIfTrue="1" operator="equal">
      <formula>"Délibérations"</formula>
    </cfRule>
  </conditionalFormatting>
  <conditionalFormatting sqref="BD4:BD7">
    <cfRule type="cellIs" dxfId="11469" priority="49929" operator="equal">
      <formula>"EXAMENS J"</formula>
    </cfRule>
    <cfRule type="cellIs" dxfId="11468" priority="49930" operator="equal">
      <formula>"Lundi Pentecôte"</formula>
    </cfRule>
    <cfRule type="cellIs" dxfId="11467" priority="49931" operator="equal">
      <formula>"ppp"</formula>
    </cfRule>
    <cfRule type="cellIs" dxfId="11466" priority="49932" operator="equal">
      <formula>"Soutenance"</formula>
    </cfRule>
    <cfRule type="cellIs" dxfId="11465" priority="49933" operator="equal">
      <formula>"Révisions R"</formula>
    </cfRule>
    <cfRule type="cellIs" dxfId="11464" priority="49934" operator="equal">
      <formula>"Entreprise"</formula>
    </cfRule>
    <cfRule type="cellIs" dxfId="11463" priority="49935" operator="equal">
      <formula>"Exam nationaux pas de date"</formula>
    </cfRule>
    <cfRule type="cellIs" dxfId="11462" priority="49936" operator="equal">
      <formula>"Exam nationaux"</formula>
    </cfRule>
    <cfRule type="cellIs" dxfId="11461" priority="49937" operator="equal">
      <formula>"Révision interne"</formula>
    </cfRule>
    <cfRule type="cellIs" dxfId="11460" priority="49943" operator="equal">
      <formula>"Délibération S2"</formula>
    </cfRule>
    <cfRule type="cellIs" dxfId="11459" priority="49944" operator="equal">
      <formula>"Délibération S1"</formula>
    </cfRule>
    <cfRule type="cellIs" dxfId="11458" priority="49945" operator="equal">
      <formula>"regroupement"</formula>
    </cfRule>
    <cfRule type="cellIs" dxfId="11457" priority="49946" operator="equal">
      <formula>"Cours matin"</formula>
    </cfRule>
    <cfRule type="cellIs" dxfId="11456" priority="49960" operator="equal">
      <formula>"cours v"</formula>
    </cfRule>
    <cfRule type="cellIs" dxfId="11455" priority="49961" operator="equal">
      <formula>"Examens S1 Ses2"</formula>
    </cfRule>
    <cfRule type="cellIs" dxfId="11454" priority="49962" operator="equal">
      <formula>"Examens S1 Ses1"</formula>
    </cfRule>
    <cfRule type="cellIs" dxfId="11453" priority="49963" operator="equal">
      <formula>"Fête du travail"</formula>
    </cfRule>
    <cfRule type="cellIs" dxfId="11452" priority="49964" operator="equal">
      <formula>"Fête nationale"</formula>
    </cfRule>
    <cfRule type="cellIs" dxfId="11451" priority="49965" operator="equal">
      <formula>"jour de l'an"</formula>
    </cfRule>
    <cfRule type="cellIs" dxfId="11450" priority="49966" operator="equal">
      <formula>"Lundi de pâques"</formula>
    </cfRule>
    <cfRule type="cellIs" dxfId="11449" priority="49967" operator="equal">
      <formula>"Noël"</formula>
    </cfRule>
    <cfRule type="cellIs" dxfId="11448" priority="49968" operator="equal">
      <formula>"Pâques"</formula>
    </cfRule>
    <cfRule type="cellIs" dxfId="11447" priority="49971" operator="equal">
      <formula>"Révisions S2 Ses1"</formula>
    </cfRule>
    <cfRule type="cellIs" dxfId="11446" priority="49972" operator="equal">
      <formula>"stage v"</formula>
    </cfRule>
    <cfRule type="cellIs" dxfId="11445" priority="49974" operator="equal">
      <formula>"Toussaint"</formula>
    </cfRule>
    <cfRule type="cellIs" dxfId="11444" priority="49975" operator="equal">
      <formula>"Stage en entreprise"</formula>
    </cfRule>
    <cfRule type="cellIs" dxfId="11443" priority="49976" operator="equal">
      <formula>"entreprise B"</formula>
    </cfRule>
  </conditionalFormatting>
  <conditionalFormatting sqref="BD8:BD9 BD15:BD16 BD22:BD23 BD29:BD34">
    <cfRule type="expression" dxfId="11442" priority="49835">
      <formula>BB8="Dimanche"</formula>
    </cfRule>
    <cfRule type="expression" dxfId="11441" priority="49836">
      <formula>BB8="Samedi"</formula>
    </cfRule>
    <cfRule type="containsText" dxfId="11440" priority="49837" operator="containsText" text="Soutenance">
      <formula>NOT(ISERROR(SEARCH("Soutenance",BD8)))</formula>
    </cfRule>
    <cfRule type="containsText" dxfId="11439" priority="49838" operator="containsText" text="Salon Et">
      <formula>NOT(ISERROR(SEARCH("Salon Et",BD8)))</formula>
    </cfRule>
    <cfRule type="containsText" dxfId="11438" priority="49839" operator="containsText" text="Remise">
      <formula>NOT(ISERROR(SEARCH("Remise",BD8)))</formula>
    </cfRule>
    <cfRule type="containsText" dxfId="11437" priority="49840" operator="containsText" text="Recrutem">
      <formula>NOT(ISERROR(SEARCH("Recrutem",BD8)))</formula>
    </cfRule>
    <cfRule type="containsText" dxfId="11436" priority="49841" operator="containsText" text="Note">
      <formula>NOT(ISERROR(SEARCH("Note",BD8)))</formula>
    </cfRule>
    <cfRule type="containsText" dxfId="11435" priority="49842" operator="containsText" text="JPO">
      <formula>NOT(ISERROR(SEARCH("JPO",BD8)))</formula>
    </cfRule>
    <cfRule type="containsText" dxfId="11434" priority="49843" operator="containsText" text="Etranger">
      <formula>NOT(ISERROR(SEARCH("Etranger",BD8)))</formula>
    </cfRule>
    <cfRule type="containsText" dxfId="11433" priority="49844" operator="containsText" text="Début TD">
      <formula>NOT(ISERROR(SEARCH("Début TD",BD8)))</formula>
    </cfRule>
    <cfRule type="containsText" dxfId="11432" priority="49845" operator="containsText" text="Début CM">
      <formula>NOT(ISERROR(SEARCH("Début CM",BD8)))</formula>
    </cfRule>
    <cfRule type="containsText" dxfId="11431" priority="49846" operator="containsText" text="Projet">
      <formula>NOT(ISERROR(SEARCH("Projet",BD8)))</formula>
    </cfRule>
    <cfRule type="containsText" dxfId="11430" priority="49847" operator="containsText" text="Pré">
      <formula>NOT(ISERROR(SEARCH("Pré",BD8)))</formula>
    </cfRule>
    <cfRule type="containsText" dxfId="11429" priority="49848" operator="containsText" text="Délib">
      <formula>NOT(ISERROR(SEARCH("Délib",BD8)))</formula>
    </cfRule>
    <cfRule type="cellIs" dxfId="11428" priority="49849" operator="equal">
      <formula>"Cours IAE"</formula>
    </cfRule>
    <cfRule type="cellIs" dxfId="11427" priority="49850" operator="equal">
      <formula>"Cours ISEM"</formula>
    </cfRule>
    <cfRule type="cellIs" dxfId="11426" priority="49860" operator="equal">
      <formula>"Remise note CC"</formula>
    </cfRule>
    <cfRule type="cellIs" dxfId="11425" priority="49861" operator="equal">
      <formula>"Oraux examens nationaux"</formula>
    </cfRule>
    <cfRule type="cellIs" dxfId="11424" priority="49862" operator="equal">
      <formula>"Note mémoire"</formula>
    </cfRule>
    <cfRule type="cellIs" dxfId="11423" priority="49863" operator="equal">
      <formula>"Mise à niveau"</formula>
    </cfRule>
    <cfRule type="cellIs" dxfId="11422" priority="49864" operator="equal">
      <formula>"Ecrits examens nationaux"</formula>
    </cfRule>
    <cfRule type="cellIs" dxfId="11421" priority="49869" operator="equal">
      <formula>"Entr MA cours AM"</formula>
    </cfRule>
    <cfRule type="cellIs" dxfId="11420" priority="49870" operator="equal">
      <formula>"Cours Matin Entr AM"</formula>
    </cfRule>
    <cfRule type="cellIs" dxfId="11419" priority="49871" operator="equal">
      <formula>"Révisions S1 Ses2"</formula>
    </cfRule>
    <cfRule type="cellIs" dxfId="11418" priority="49872" operator="equal">
      <formula>"Révisions S1 ses1"</formula>
    </cfRule>
    <cfRule type="cellIs" dxfId="11417" priority="49873" operator="equal">
      <formula>"Examens S2 Ses2"</formula>
    </cfRule>
    <cfRule type="cellIs" dxfId="11416" priority="49874" operator="equal">
      <formula>"Examens S2 ses1"</formula>
    </cfRule>
    <cfRule type="cellIs" dxfId="11415" priority="49875" operator="equal">
      <formula>"Fermeture"</formula>
    </cfRule>
    <cfRule type="cellIs" dxfId="11414" priority="49876" operator="equal">
      <formula>"Remise rapport"</formula>
    </cfRule>
    <cfRule type="cellIs" dxfId="11413" priority="49877" operator="equal">
      <formula>"notes rapport"</formula>
    </cfRule>
    <cfRule type="cellIs" dxfId="11412" priority="49878" operator="equal">
      <formula>"jour appui"</formula>
    </cfRule>
    <cfRule type="cellIs" dxfId="11411" priority="49879" operator="equal">
      <formula>"Assomption"</formula>
    </cfRule>
    <cfRule type="cellIs" dxfId="11410" priority="49880" operator="equal">
      <formula>"Ascension"</formula>
    </cfRule>
    <cfRule type="cellIs" dxfId="11409" priority="49881" operator="equal">
      <formula>"Armistice"</formula>
    </cfRule>
    <cfRule type="cellIs" dxfId="11408" priority="49891" operator="equal">
      <formula>"Pentecôte"</formula>
    </cfRule>
    <cfRule type="cellIs" dxfId="11407" priority="49892" operator="equal">
      <formula>"Révisions S2 ses2"</formula>
    </cfRule>
    <cfRule type="cellIs" dxfId="11406" priority="49895" operator="equal">
      <formula>"Victoire 1945"</formula>
    </cfRule>
    <cfRule type="cellIs" dxfId="11405" priority="49899" stopIfTrue="1" operator="equal">
      <formula>"Retour copies"</formula>
    </cfRule>
    <cfRule type="cellIs" dxfId="11404" priority="49900" stopIfTrue="1" operator="equal">
      <formula>"Evaluation"</formula>
    </cfRule>
    <cfRule type="cellIs" dxfId="11403" priority="49901" stopIfTrue="1" operator="equal">
      <formula>"Rentrée"</formula>
    </cfRule>
    <cfRule type="cellIs" dxfId="11402" priority="49902" stopIfTrue="1" operator="equal">
      <formula>"Stage"</formula>
    </cfRule>
    <cfRule type="cellIs" dxfId="11401" priority="49903" stopIfTrue="1" operator="equal">
      <formula>"Session 2"</formula>
    </cfRule>
    <cfRule type="cellIs" dxfId="11400" priority="49904" stopIfTrue="1" operator="equal">
      <formula>"Session 1"</formula>
    </cfRule>
    <cfRule type="cellIs" dxfId="11399" priority="49905" stopIfTrue="1" operator="equal">
      <formula>"Révisions"</formula>
    </cfRule>
    <cfRule type="cellIs" dxfId="11398" priority="49906" stopIfTrue="1" operator="equal">
      <formula>"Vacances"</formula>
    </cfRule>
    <cfRule type="cellIs" dxfId="11397" priority="49907" stopIfTrue="1" operator="equal">
      <formula>"Cours"</formula>
    </cfRule>
    <cfRule type="cellIs" dxfId="11396" priority="49908" stopIfTrue="1" operator="equal">
      <formula>"Examens S1"</formula>
    </cfRule>
    <cfRule type="cellIs" dxfId="11395" priority="49909" stopIfTrue="1" operator="equal">
      <formula>"Examens"</formula>
    </cfRule>
    <cfRule type="cellIs" dxfId="11394" priority="49910" stopIfTrue="1" operator="equal">
      <formula>"Examens S2"</formula>
    </cfRule>
    <cfRule type="cellIs" dxfId="11393" priority="49911" stopIfTrue="1" operator="equal">
      <formula>"Du anglais"</formula>
    </cfRule>
    <cfRule type="cellIs" dxfId="11392" priority="49912" stopIfTrue="1" operator="equal">
      <formula>"Délibérations"</formula>
    </cfRule>
  </conditionalFormatting>
  <conditionalFormatting sqref="BD8:BD9 BD15:BD16 BD22:BD23 BD29:BD34">
    <cfRule type="cellIs" dxfId="11391" priority="49851" operator="equal">
      <formula>"EXAMENS J"</formula>
    </cfRule>
    <cfRule type="cellIs" dxfId="11390" priority="49852" operator="equal">
      <formula>"Lundi Pentecôte"</formula>
    </cfRule>
    <cfRule type="cellIs" dxfId="11389" priority="49853" operator="equal">
      <formula>"ppp"</formula>
    </cfRule>
    <cfRule type="cellIs" dxfId="11388" priority="49854" operator="equal">
      <formula>"Soutenance"</formula>
    </cfRule>
    <cfRule type="cellIs" dxfId="11387" priority="49855" operator="equal">
      <formula>"Révisions R"</formula>
    </cfRule>
    <cfRule type="cellIs" dxfId="11386" priority="49856" operator="equal">
      <formula>"Entreprise"</formula>
    </cfRule>
    <cfRule type="cellIs" dxfId="11385" priority="49857" operator="equal">
      <formula>"Exam nationaux pas de date"</formula>
    </cfRule>
    <cfRule type="cellIs" dxfId="11384" priority="49858" operator="equal">
      <formula>"Exam nationaux"</formula>
    </cfRule>
    <cfRule type="cellIs" dxfId="11383" priority="49859" operator="equal">
      <formula>"Révision interne"</formula>
    </cfRule>
    <cfRule type="cellIs" dxfId="11382" priority="49865" operator="equal">
      <formula>"Délibération S2"</formula>
    </cfRule>
    <cfRule type="cellIs" dxfId="11381" priority="49866" operator="equal">
      <formula>"Délibération S1"</formula>
    </cfRule>
    <cfRule type="cellIs" dxfId="11380" priority="49867" operator="equal">
      <formula>"regroupement"</formula>
    </cfRule>
    <cfRule type="cellIs" dxfId="11379" priority="49868" operator="equal">
      <formula>"Cours matin"</formula>
    </cfRule>
    <cfRule type="cellIs" dxfId="11378" priority="49882" operator="equal">
      <formula>"cours v"</formula>
    </cfRule>
    <cfRule type="cellIs" dxfId="11377" priority="49883" operator="equal">
      <formula>"Examens S1 Ses2"</formula>
    </cfRule>
    <cfRule type="cellIs" dxfId="11376" priority="49884" operator="equal">
      <formula>"Examens S1 Ses1"</formula>
    </cfRule>
    <cfRule type="cellIs" dxfId="11375" priority="49885" operator="equal">
      <formula>"Fête du travail"</formula>
    </cfRule>
    <cfRule type="cellIs" dxfId="11374" priority="49886" operator="equal">
      <formula>"Fête nationale"</formula>
    </cfRule>
    <cfRule type="cellIs" dxfId="11373" priority="49887" operator="equal">
      <formula>"jour de l'an"</formula>
    </cfRule>
    <cfRule type="cellIs" dxfId="11372" priority="49888" operator="equal">
      <formula>"Lundi de pâques"</formula>
    </cfRule>
    <cfRule type="cellIs" dxfId="11371" priority="49889" operator="equal">
      <formula>"Noël"</formula>
    </cfRule>
    <cfRule type="cellIs" dxfId="11370" priority="49890" operator="equal">
      <formula>"Pâques"</formula>
    </cfRule>
    <cfRule type="cellIs" dxfId="11369" priority="49893" operator="equal">
      <formula>"Révisions S2 Ses1"</formula>
    </cfRule>
    <cfRule type="cellIs" dxfId="11368" priority="49894" operator="equal">
      <formula>"stage v"</formula>
    </cfRule>
    <cfRule type="cellIs" dxfId="11367" priority="49896" operator="equal">
      <formula>"Toussaint"</formula>
    </cfRule>
    <cfRule type="cellIs" dxfId="11366" priority="49897" operator="equal">
      <formula>"Stage en entreprise"</formula>
    </cfRule>
    <cfRule type="cellIs" dxfId="11365" priority="49898" operator="equal">
      <formula>"entreprise B"</formula>
    </cfRule>
  </conditionalFormatting>
  <conditionalFormatting sqref="BH4:BH5">
    <cfRule type="expression" dxfId="11364" priority="49757">
      <formula>BF4="Dimanche"</formula>
    </cfRule>
    <cfRule type="expression" dxfId="11363" priority="49758">
      <formula>BF4="Samedi"</formula>
    </cfRule>
    <cfRule type="containsText" dxfId="11362" priority="49759" operator="containsText" text="Soutenance">
      <formula>NOT(ISERROR(SEARCH("Soutenance",BH4)))</formula>
    </cfRule>
    <cfRule type="containsText" dxfId="11361" priority="49760" operator="containsText" text="Salon Et">
      <formula>NOT(ISERROR(SEARCH("Salon Et",BH4)))</formula>
    </cfRule>
    <cfRule type="containsText" dxfId="11360" priority="49761" operator="containsText" text="Remise">
      <formula>NOT(ISERROR(SEARCH("Remise",BH4)))</formula>
    </cfRule>
    <cfRule type="containsText" dxfId="11359" priority="49762" operator="containsText" text="Recrutem">
      <formula>NOT(ISERROR(SEARCH("Recrutem",BH4)))</formula>
    </cfRule>
    <cfRule type="containsText" dxfId="11358" priority="49763" operator="containsText" text="Note">
      <formula>NOT(ISERROR(SEARCH("Note",BH4)))</formula>
    </cfRule>
    <cfRule type="containsText" dxfId="11357" priority="49764" operator="containsText" text="JPO">
      <formula>NOT(ISERROR(SEARCH("JPO",BH4)))</formula>
    </cfRule>
    <cfRule type="containsText" dxfId="11356" priority="49765" operator="containsText" text="Etranger">
      <formula>NOT(ISERROR(SEARCH("Etranger",BH4)))</formula>
    </cfRule>
    <cfRule type="containsText" dxfId="11355" priority="49766" operator="containsText" text="Début TD">
      <formula>NOT(ISERROR(SEARCH("Début TD",BH4)))</formula>
    </cfRule>
    <cfRule type="containsText" dxfId="11354" priority="49767" operator="containsText" text="Début CM">
      <formula>NOT(ISERROR(SEARCH("Début CM",BH4)))</formula>
    </cfRule>
    <cfRule type="containsText" dxfId="11353" priority="49768" operator="containsText" text="Projet">
      <formula>NOT(ISERROR(SEARCH("Projet",BH4)))</formula>
    </cfRule>
    <cfRule type="containsText" dxfId="11352" priority="49769" operator="containsText" text="Pré">
      <formula>NOT(ISERROR(SEARCH("Pré",BH4)))</formula>
    </cfRule>
    <cfRule type="containsText" dxfId="11351" priority="49770" operator="containsText" text="Délib">
      <formula>NOT(ISERROR(SEARCH("Délib",BH4)))</formula>
    </cfRule>
    <cfRule type="cellIs" dxfId="11350" priority="49771" operator="equal">
      <formula>"Cours IAE"</formula>
    </cfRule>
    <cfRule type="cellIs" dxfId="11349" priority="49772" operator="equal">
      <formula>"Cours ISEM"</formula>
    </cfRule>
    <cfRule type="cellIs" dxfId="11348" priority="49782" operator="equal">
      <formula>"Remise note CC"</formula>
    </cfRule>
    <cfRule type="cellIs" dxfId="11347" priority="49783" operator="equal">
      <formula>"Oraux examens nationaux"</formula>
    </cfRule>
    <cfRule type="cellIs" dxfId="11346" priority="49784" operator="equal">
      <formula>"Note mémoire"</formula>
    </cfRule>
    <cfRule type="cellIs" dxfId="11345" priority="49785" operator="equal">
      <formula>"Mise à niveau"</formula>
    </cfRule>
    <cfRule type="cellIs" dxfId="11344" priority="49786" operator="equal">
      <formula>"Ecrits examens nationaux"</formula>
    </cfRule>
    <cfRule type="cellIs" dxfId="11343" priority="49791" operator="equal">
      <formula>"Entr MA cours AM"</formula>
    </cfRule>
    <cfRule type="cellIs" dxfId="11342" priority="49792" operator="equal">
      <formula>"Cours Matin Entr AM"</formula>
    </cfRule>
    <cfRule type="cellIs" dxfId="11341" priority="49793" operator="equal">
      <formula>"Révisions S1 Ses2"</formula>
    </cfRule>
    <cfRule type="cellIs" dxfId="11340" priority="49794" operator="equal">
      <formula>"Révisions S1 ses1"</formula>
    </cfRule>
    <cfRule type="cellIs" dxfId="11339" priority="49795" operator="equal">
      <formula>"Examens S2 Ses2"</formula>
    </cfRule>
    <cfRule type="cellIs" dxfId="11338" priority="49796" operator="equal">
      <formula>"Examens S2 ses1"</formula>
    </cfRule>
    <cfRule type="cellIs" dxfId="11337" priority="49797" operator="equal">
      <formula>"Fermeture"</formula>
    </cfRule>
    <cfRule type="cellIs" dxfId="11336" priority="49798" operator="equal">
      <formula>"Remise rapport"</formula>
    </cfRule>
    <cfRule type="cellIs" dxfId="11335" priority="49799" operator="equal">
      <formula>"notes rapport"</formula>
    </cfRule>
    <cfRule type="cellIs" dxfId="11334" priority="49800" operator="equal">
      <formula>"jour appui"</formula>
    </cfRule>
    <cfRule type="cellIs" dxfId="11333" priority="49801" operator="equal">
      <formula>"Assomption"</formula>
    </cfRule>
    <cfRule type="cellIs" dxfId="11332" priority="49802" operator="equal">
      <formula>"Ascension"</formula>
    </cfRule>
    <cfRule type="cellIs" dxfId="11331" priority="49803" operator="equal">
      <formula>"Armistice"</formula>
    </cfRule>
    <cfRule type="cellIs" dxfId="11330" priority="49813" operator="equal">
      <formula>"Pentecôte"</formula>
    </cfRule>
    <cfRule type="cellIs" dxfId="11329" priority="49814" operator="equal">
      <formula>"Révisions S2 ses2"</formula>
    </cfRule>
    <cfRule type="cellIs" dxfId="11328" priority="49817" operator="equal">
      <formula>"Victoire 1945"</formula>
    </cfRule>
    <cfRule type="cellIs" dxfId="11327" priority="49821" stopIfTrue="1" operator="equal">
      <formula>"Retour copies"</formula>
    </cfRule>
    <cfRule type="cellIs" dxfId="11326" priority="49822" stopIfTrue="1" operator="equal">
      <formula>"Evaluation"</formula>
    </cfRule>
    <cfRule type="cellIs" dxfId="11325" priority="49823" stopIfTrue="1" operator="equal">
      <formula>"Rentrée"</formula>
    </cfRule>
    <cfRule type="cellIs" dxfId="11324" priority="49824" stopIfTrue="1" operator="equal">
      <formula>"Stage"</formula>
    </cfRule>
    <cfRule type="cellIs" dxfId="11323" priority="49825" stopIfTrue="1" operator="equal">
      <formula>"Session 2"</formula>
    </cfRule>
    <cfRule type="cellIs" dxfId="11322" priority="49826" stopIfTrue="1" operator="equal">
      <formula>"Session 1"</formula>
    </cfRule>
    <cfRule type="cellIs" dxfId="11321" priority="49827" stopIfTrue="1" operator="equal">
      <formula>"Révisions"</formula>
    </cfRule>
    <cfRule type="cellIs" dxfId="11320" priority="49828" stopIfTrue="1" operator="equal">
      <formula>"Vacances"</formula>
    </cfRule>
    <cfRule type="cellIs" dxfId="11319" priority="49829" stopIfTrue="1" operator="equal">
      <formula>"Cours"</formula>
    </cfRule>
    <cfRule type="cellIs" dxfId="11318" priority="49830" stopIfTrue="1" operator="equal">
      <formula>"Examens S1"</formula>
    </cfRule>
    <cfRule type="cellIs" dxfId="11317" priority="49831" stopIfTrue="1" operator="equal">
      <formula>"Examens"</formula>
    </cfRule>
    <cfRule type="cellIs" dxfId="11316" priority="49832" stopIfTrue="1" operator="equal">
      <formula>"Examens S2"</formula>
    </cfRule>
    <cfRule type="cellIs" dxfId="11315" priority="49833" stopIfTrue="1" operator="equal">
      <formula>"Du anglais"</formula>
    </cfRule>
    <cfRule type="cellIs" dxfId="11314" priority="49834" stopIfTrue="1" operator="equal">
      <formula>"Délibérations"</formula>
    </cfRule>
  </conditionalFormatting>
  <conditionalFormatting sqref="BH4:BH5">
    <cfRule type="cellIs" dxfId="11313" priority="49773" operator="equal">
      <formula>"EXAMENS J"</formula>
    </cfRule>
    <cfRule type="cellIs" dxfId="11312" priority="49774" operator="equal">
      <formula>"Lundi Pentecôte"</formula>
    </cfRule>
    <cfRule type="cellIs" dxfId="11311" priority="49775" operator="equal">
      <formula>"ppp"</formula>
    </cfRule>
    <cfRule type="cellIs" dxfId="11310" priority="49776" operator="equal">
      <formula>"Soutenance"</formula>
    </cfRule>
    <cfRule type="cellIs" dxfId="11309" priority="49777" operator="equal">
      <formula>"Révisions R"</formula>
    </cfRule>
    <cfRule type="cellIs" dxfId="11308" priority="49778" operator="equal">
      <formula>"Entreprise"</formula>
    </cfRule>
    <cfRule type="cellIs" dxfId="11307" priority="49779" operator="equal">
      <formula>"Exam nationaux pas de date"</formula>
    </cfRule>
    <cfRule type="cellIs" dxfId="11306" priority="49780" operator="equal">
      <formula>"Exam nationaux"</formula>
    </cfRule>
    <cfRule type="cellIs" dxfId="11305" priority="49781" operator="equal">
      <formula>"Révision interne"</formula>
    </cfRule>
    <cfRule type="cellIs" dxfId="11304" priority="49787" operator="equal">
      <formula>"Délibération S2"</formula>
    </cfRule>
    <cfRule type="cellIs" dxfId="11303" priority="49788" operator="equal">
      <formula>"Délibération S1"</formula>
    </cfRule>
    <cfRule type="cellIs" dxfId="11302" priority="49789" operator="equal">
      <formula>"regroupement"</formula>
    </cfRule>
    <cfRule type="cellIs" dxfId="11301" priority="49790" operator="equal">
      <formula>"Cours matin"</formula>
    </cfRule>
    <cfRule type="cellIs" dxfId="11300" priority="49804" operator="equal">
      <formula>"cours v"</formula>
    </cfRule>
    <cfRule type="cellIs" dxfId="11299" priority="49805" operator="equal">
      <formula>"Examens S1 Ses2"</formula>
    </cfRule>
    <cfRule type="cellIs" dxfId="11298" priority="49806" operator="equal">
      <formula>"Examens S1 Ses1"</formula>
    </cfRule>
    <cfRule type="cellIs" dxfId="11297" priority="49807" operator="equal">
      <formula>"Fête du travail"</formula>
    </cfRule>
    <cfRule type="cellIs" dxfId="11296" priority="49808" operator="equal">
      <formula>"Fête nationale"</formula>
    </cfRule>
    <cfRule type="cellIs" dxfId="11295" priority="49809" operator="equal">
      <formula>"jour de l'an"</formula>
    </cfRule>
    <cfRule type="cellIs" dxfId="11294" priority="49810" operator="equal">
      <formula>"Lundi de pâques"</formula>
    </cfRule>
    <cfRule type="cellIs" dxfId="11293" priority="49811" operator="equal">
      <formula>"Noël"</formula>
    </cfRule>
    <cfRule type="cellIs" dxfId="11292" priority="49812" operator="equal">
      <formula>"Pâques"</formula>
    </cfRule>
    <cfRule type="cellIs" dxfId="11291" priority="49815" operator="equal">
      <formula>"Révisions S2 Ses1"</formula>
    </cfRule>
    <cfRule type="cellIs" dxfId="11290" priority="49816" operator="equal">
      <formula>"stage v"</formula>
    </cfRule>
    <cfRule type="cellIs" dxfId="11289" priority="49818" operator="equal">
      <formula>"Toussaint"</formula>
    </cfRule>
    <cfRule type="cellIs" dxfId="11288" priority="49819" operator="equal">
      <formula>"Stage en entreprise"</formula>
    </cfRule>
    <cfRule type="cellIs" dxfId="11287" priority="49820" operator="equal">
      <formula>"entreprise B"</formula>
    </cfRule>
  </conditionalFormatting>
  <conditionalFormatting sqref="BH6:BH31 BH33:BH34">
    <cfRule type="expression" dxfId="11286" priority="49679">
      <formula>BF6="Dimanche"</formula>
    </cfRule>
    <cfRule type="expression" dxfId="11285" priority="49680">
      <formula>BF6="Samedi"</formula>
    </cfRule>
    <cfRule type="containsText" dxfId="11284" priority="49681" operator="containsText" text="Soutenance">
      <formula>NOT(ISERROR(SEARCH("Soutenance",BH6)))</formula>
    </cfRule>
    <cfRule type="containsText" dxfId="11283" priority="49682" operator="containsText" text="Salon Et">
      <formula>NOT(ISERROR(SEARCH("Salon Et",BH6)))</formula>
    </cfRule>
    <cfRule type="containsText" dxfId="11282" priority="49683" operator="containsText" text="Remise">
      <formula>NOT(ISERROR(SEARCH("Remise",BH6)))</formula>
    </cfRule>
    <cfRule type="containsText" dxfId="11281" priority="49684" operator="containsText" text="Recrutem">
      <formula>NOT(ISERROR(SEARCH("Recrutem",BH6)))</formula>
    </cfRule>
    <cfRule type="containsText" dxfId="11280" priority="49685" operator="containsText" text="Note">
      <formula>NOT(ISERROR(SEARCH("Note",BH6)))</formula>
    </cfRule>
    <cfRule type="containsText" dxfId="11279" priority="49686" operator="containsText" text="JPO">
      <formula>NOT(ISERROR(SEARCH("JPO",BH6)))</formula>
    </cfRule>
    <cfRule type="containsText" dxfId="11278" priority="49687" operator="containsText" text="Etranger">
      <formula>NOT(ISERROR(SEARCH("Etranger",BH6)))</formula>
    </cfRule>
    <cfRule type="containsText" dxfId="11277" priority="49688" operator="containsText" text="Début TD">
      <formula>NOT(ISERROR(SEARCH("Début TD",BH6)))</formula>
    </cfRule>
    <cfRule type="containsText" dxfId="11276" priority="49689" operator="containsText" text="Début CM">
      <formula>NOT(ISERROR(SEARCH("Début CM",BH6)))</formula>
    </cfRule>
    <cfRule type="containsText" dxfId="11275" priority="49690" operator="containsText" text="Projet">
      <formula>NOT(ISERROR(SEARCH("Projet",BH6)))</formula>
    </cfRule>
    <cfRule type="containsText" dxfId="11274" priority="49691" operator="containsText" text="Pré">
      <formula>NOT(ISERROR(SEARCH("Pré",BH6)))</formula>
    </cfRule>
    <cfRule type="containsText" dxfId="11273" priority="49692" operator="containsText" text="Délib">
      <formula>NOT(ISERROR(SEARCH("Délib",BH6)))</formula>
    </cfRule>
    <cfRule type="cellIs" dxfId="11272" priority="49693" operator="equal">
      <formula>"Cours IAE"</formula>
    </cfRule>
    <cfRule type="cellIs" dxfId="11271" priority="49694" operator="equal">
      <formula>"Cours ISEM"</formula>
    </cfRule>
    <cfRule type="cellIs" dxfId="11270" priority="49704" operator="equal">
      <formula>"Remise note CC"</formula>
    </cfRule>
    <cfRule type="cellIs" dxfId="11269" priority="49705" operator="equal">
      <formula>"Oraux examens nationaux"</formula>
    </cfRule>
    <cfRule type="cellIs" dxfId="11268" priority="49706" operator="equal">
      <formula>"Note mémoire"</formula>
    </cfRule>
    <cfRule type="cellIs" dxfId="11267" priority="49707" operator="equal">
      <formula>"Mise à niveau"</formula>
    </cfRule>
    <cfRule type="cellIs" dxfId="11266" priority="49708" operator="equal">
      <formula>"Ecrits examens nationaux"</formula>
    </cfRule>
    <cfRule type="cellIs" dxfId="11265" priority="49713" operator="equal">
      <formula>"Entr MA cours AM"</formula>
    </cfRule>
    <cfRule type="cellIs" dxfId="11264" priority="49714" operator="equal">
      <formula>"Cours Matin Entr AM"</formula>
    </cfRule>
    <cfRule type="cellIs" dxfId="11263" priority="49715" operator="equal">
      <formula>"Révisions S1 Ses2"</formula>
    </cfRule>
    <cfRule type="cellIs" dxfId="11262" priority="49716" operator="equal">
      <formula>"Révisions S1 ses1"</formula>
    </cfRule>
    <cfRule type="cellIs" dxfId="11261" priority="49717" operator="equal">
      <formula>"Examens S2 Ses2"</formula>
    </cfRule>
    <cfRule type="cellIs" dxfId="11260" priority="49718" operator="equal">
      <formula>"Examens S2 ses1"</formula>
    </cfRule>
    <cfRule type="cellIs" dxfId="11259" priority="49719" operator="equal">
      <formula>"Fermeture"</formula>
    </cfRule>
    <cfRule type="cellIs" dxfId="11258" priority="49720" operator="equal">
      <formula>"Remise rapport"</formula>
    </cfRule>
    <cfRule type="cellIs" dxfId="11257" priority="49721" operator="equal">
      <formula>"notes rapport"</formula>
    </cfRule>
    <cfRule type="cellIs" dxfId="11256" priority="49722" operator="equal">
      <formula>"jour appui"</formula>
    </cfRule>
    <cfRule type="cellIs" dxfId="11255" priority="49723" operator="equal">
      <formula>"Assomption"</formula>
    </cfRule>
    <cfRule type="cellIs" dxfId="11254" priority="49724" operator="equal">
      <formula>"Ascension"</formula>
    </cfRule>
    <cfRule type="cellIs" dxfId="11253" priority="49725" operator="equal">
      <formula>"Armistice"</formula>
    </cfRule>
    <cfRule type="cellIs" dxfId="11252" priority="49735" operator="equal">
      <formula>"Pentecôte"</formula>
    </cfRule>
    <cfRule type="cellIs" dxfId="11251" priority="49736" operator="equal">
      <formula>"Révisions S2 ses2"</formula>
    </cfRule>
    <cfRule type="cellIs" dxfId="11250" priority="49739" operator="equal">
      <formula>"Victoire 1945"</formula>
    </cfRule>
    <cfRule type="cellIs" dxfId="11249" priority="49743" stopIfTrue="1" operator="equal">
      <formula>"Retour copies"</formula>
    </cfRule>
    <cfRule type="cellIs" dxfId="11248" priority="49744" stopIfTrue="1" operator="equal">
      <formula>"Evaluation"</formula>
    </cfRule>
    <cfRule type="cellIs" dxfId="11247" priority="49745" stopIfTrue="1" operator="equal">
      <formula>"Rentrée"</formula>
    </cfRule>
    <cfRule type="cellIs" dxfId="11246" priority="49746" stopIfTrue="1" operator="equal">
      <formula>"Stage"</formula>
    </cfRule>
    <cfRule type="cellIs" dxfId="11245" priority="49747" stopIfTrue="1" operator="equal">
      <formula>"Session 2"</formula>
    </cfRule>
    <cfRule type="cellIs" dxfId="11244" priority="49748" stopIfTrue="1" operator="equal">
      <formula>"Session 1"</formula>
    </cfRule>
    <cfRule type="cellIs" dxfId="11243" priority="49749" stopIfTrue="1" operator="equal">
      <formula>"Révisions"</formula>
    </cfRule>
    <cfRule type="cellIs" dxfId="11242" priority="49750" stopIfTrue="1" operator="equal">
      <formula>"Vacances"</formula>
    </cfRule>
    <cfRule type="cellIs" dxfId="11241" priority="49751" stopIfTrue="1" operator="equal">
      <formula>"Cours"</formula>
    </cfRule>
    <cfRule type="cellIs" dxfId="11240" priority="49752" stopIfTrue="1" operator="equal">
      <formula>"Examens S1"</formula>
    </cfRule>
    <cfRule type="cellIs" dxfId="11239" priority="49753" stopIfTrue="1" operator="equal">
      <formula>"Examens"</formula>
    </cfRule>
    <cfRule type="cellIs" dxfId="11238" priority="49754" stopIfTrue="1" operator="equal">
      <formula>"Examens S2"</formula>
    </cfRule>
    <cfRule type="cellIs" dxfId="11237" priority="49755" stopIfTrue="1" operator="equal">
      <formula>"Du anglais"</formula>
    </cfRule>
    <cfRule type="cellIs" dxfId="11236" priority="49756" stopIfTrue="1" operator="equal">
      <formula>"Délibérations"</formula>
    </cfRule>
  </conditionalFormatting>
  <conditionalFormatting sqref="BH6:BH31 BH33:BH34">
    <cfRule type="cellIs" dxfId="11235" priority="49695" operator="equal">
      <formula>"EXAMENS J"</formula>
    </cfRule>
    <cfRule type="cellIs" dxfId="11234" priority="49696" operator="equal">
      <formula>"Lundi Pentecôte"</formula>
    </cfRule>
    <cfRule type="cellIs" dxfId="11233" priority="49697" operator="equal">
      <formula>"ppp"</formula>
    </cfRule>
    <cfRule type="cellIs" dxfId="11232" priority="49698" operator="equal">
      <formula>"Soutenance"</formula>
    </cfRule>
    <cfRule type="cellIs" dxfId="11231" priority="49699" operator="equal">
      <formula>"Révisions R"</formula>
    </cfRule>
    <cfRule type="cellIs" dxfId="11230" priority="49700" operator="equal">
      <formula>"Entreprise"</formula>
    </cfRule>
    <cfRule type="cellIs" dxfId="11229" priority="49701" operator="equal">
      <formula>"Exam nationaux pas de date"</formula>
    </cfRule>
    <cfRule type="cellIs" dxfId="11228" priority="49702" operator="equal">
      <formula>"Exam nationaux"</formula>
    </cfRule>
    <cfRule type="cellIs" dxfId="11227" priority="49703" operator="equal">
      <formula>"Révision interne"</formula>
    </cfRule>
    <cfRule type="cellIs" dxfId="11226" priority="49709" operator="equal">
      <formula>"Délibération S2"</formula>
    </cfRule>
    <cfRule type="cellIs" dxfId="11225" priority="49710" operator="equal">
      <formula>"Délibération S1"</formula>
    </cfRule>
    <cfRule type="cellIs" dxfId="11224" priority="49711" operator="equal">
      <formula>"regroupement"</formula>
    </cfRule>
    <cfRule type="cellIs" dxfId="11223" priority="49712" operator="equal">
      <formula>"Cours matin"</formula>
    </cfRule>
    <cfRule type="cellIs" dxfId="11222" priority="49726" operator="equal">
      <formula>"cours v"</formula>
    </cfRule>
    <cfRule type="cellIs" dxfId="11221" priority="49727" operator="equal">
      <formula>"Examens S1 Ses2"</formula>
    </cfRule>
    <cfRule type="cellIs" dxfId="11220" priority="49728" operator="equal">
      <formula>"Examens S1 Ses1"</formula>
    </cfRule>
    <cfRule type="cellIs" dxfId="11219" priority="49729" operator="equal">
      <formula>"Fête du travail"</formula>
    </cfRule>
    <cfRule type="cellIs" dxfId="11218" priority="49730" operator="equal">
      <formula>"Fête nationale"</formula>
    </cfRule>
    <cfRule type="cellIs" dxfId="11217" priority="49731" operator="equal">
      <formula>"jour de l'an"</formula>
    </cfRule>
    <cfRule type="cellIs" dxfId="11216" priority="49732" operator="equal">
      <formula>"Lundi de pâques"</formula>
    </cfRule>
    <cfRule type="cellIs" dxfId="11215" priority="49733" operator="equal">
      <formula>"Noël"</formula>
    </cfRule>
    <cfRule type="cellIs" dxfId="11214" priority="49734" operator="equal">
      <formula>"Pâques"</formula>
    </cfRule>
    <cfRule type="cellIs" dxfId="11213" priority="49737" operator="equal">
      <formula>"Révisions S2 Ses1"</formula>
    </cfRule>
    <cfRule type="cellIs" dxfId="11212" priority="49738" operator="equal">
      <formula>"stage v"</formula>
    </cfRule>
    <cfRule type="cellIs" dxfId="11211" priority="49740" operator="equal">
      <formula>"Toussaint"</formula>
    </cfRule>
    <cfRule type="cellIs" dxfId="11210" priority="49741" operator="equal">
      <formula>"Stage en entreprise"</formula>
    </cfRule>
    <cfRule type="cellIs" dxfId="11209" priority="49742" operator="equal">
      <formula>"entreprise B"</formula>
    </cfRule>
  </conditionalFormatting>
  <conditionalFormatting sqref="AC36">
    <cfRule type="expression" dxfId="11208" priority="49445">
      <formula>AA36="Dimanche"</formula>
    </cfRule>
    <cfRule type="expression" dxfId="11207" priority="49446">
      <formula>AA36="Samedi"</formula>
    </cfRule>
    <cfRule type="containsText" dxfId="11206" priority="49447" operator="containsText" text="Soutenance">
      <formula>NOT(ISERROR(SEARCH("Soutenance",AC36)))</formula>
    </cfRule>
    <cfRule type="containsText" dxfId="11205" priority="49448" operator="containsText" text="Salon Et">
      <formula>NOT(ISERROR(SEARCH("Salon Et",AC36)))</formula>
    </cfRule>
    <cfRule type="containsText" dxfId="11204" priority="49449" operator="containsText" text="Remise">
      <formula>NOT(ISERROR(SEARCH("Remise",AC36)))</formula>
    </cfRule>
    <cfRule type="containsText" dxfId="11203" priority="49450" operator="containsText" text="Recrutem">
      <formula>NOT(ISERROR(SEARCH("Recrutem",AC36)))</formula>
    </cfRule>
    <cfRule type="containsText" dxfId="11202" priority="49451" operator="containsText" text="Note">
      <formula>NOT(ISERROR(SEARCH("Note",AC36)))</formula>
    </cfRule>
    <cfRule type="containsText" dxfId="11201" priority="49452" operator="containsText" text="JPO">
      <formula>NOT(ISERROR(SEARCH("JPO",AC36)))</formula>
    </cfRule>
    <cfRule type="containsText" dxfId="11200" priority="49453" operator="containsText" text="Etranger">
      <formula>NOT(ISERROR(SEARCH("Etranger",AC36)))</formula>
    </cfRule>
    <cfRule type="containsText" dxfId="11199" priority="49454" operator="containsText" text="Début TD">
      <formula>NOT(ISERROR(SEARCH("Début TD",AC36)))</formula>
    </cfRule>
    <cfRule type="containsText" dxfId="11198" priority="49455" operator="containsText" text="Début CM">
      <formula>NOT(ISERROR(SEARCH("Début CM",AC36)))</formula>
    </cfRule>
    <cfRule type="containsText" dxfId="11197" priority="49456" operator="containsText" text="Projet">
      <formula>NOT(ISERROR(SEARCH("Projet",AC36)))</formula>
    </cfRule>
    <cfRule type="containsText" dxfId="11196" priority="49457" operator="containsText" text="Pré">
      <formula>NOT(ISERROR(SEARCH("Pré",AC36)))</formula>
    </cfRule>
    <cfRule type="containsText" dxfId="11195" priority="49458" operator="containsText" text="Délib">
      <formula>NOT(ISERROR(SEARCH("Délib",AC36)))</formula>
    </cfRule>
    <cfRule type="cellIs" dxfId="11194" priority="49459" operator="equal">
      <formula>"Cours IAE"</formula>
    </cfRule>
    <cfRule type="cellIs" dxfId="11193" priority="49460" operator="equal">
      <formula>"Cours ISEM"</formula>
    </cfRule>
    <cfRule type="cellIs" dxfId="11192" priority="49470" operator="equal">
      <formula>"Remise note CC"</formula>
    </cfRule>
    <cfRule type="cellIs" dxfId="11191" priority="49471" operator="equal">
      <formula>"Oraux examens nationaux"</formula>
    </cfRule>
    <cfRule type="cellIs" dxfId="11190" priority="49472" operator="equal">
      <formula>"Note mémoire"</formula>
    </cfRule>
    <cfRule type="cellIs" dxfId="11189" priority="49473" operator="equal">
      <formula>"Mise à niveau"</formula>
    </cfRule>
    <cfRule type="cellIs" dxfId="11188" priority="49474" operator="equal">
      <formula>"Ecrits examens nationaux"</formula>
    </cfRule>
    <cfRule type="cellIs" dxfId="11187" priority="49479" operator="equal">
      <formula>"Entr MA cours AM"</formula>
    </cfRule>
    <cfRule type="cellIs" dxfId="11186" priority="49480" operator="equal">
      <formula>"Cours Matin Entr AM"</formula>
    </cfRule>
    <cfRule type="cellIs" dxfId="11185" priority="49481" operator="equal">
      <formula>"Révisions S1 Ses2"</formula>
    </cfRule>
    <cfRule type="cellIs" dxfId="11184" priority="49482" operator="equal">
      <formula>"Révisions S1 ses1"</formula>
    </cfRule>
    <cfRule type="cellIs" dxfId="11183" priority="49483" operator="equal">
      <formula>"Examens S2 Ses2"</formula>
    </cfRule>
    <cfRule type="cellIs" dxfId="11182" priority="49484" operator="equal">
      <formula>"Examens S2 ses1"</formula>
    </cfRule>
    <cfRule type="cellIs" dxfId="11181" priority="49485" operator="equal">
      <formula>"Fermeture"</formula>
    </cfRule>
    <cfRule type="cellIs" dxfId="11180" priority="49486" operator="equal">
      <formula>"Remise rapport"</formula>
    </cfRule>
    <cfRule type="cellIs" dxfId="11179" priority="49487" operator="equal">
      <formula>"notes rapport"</formula>
    </cfRule>
    <cfRule type="cellIs" dxfId="11178" priority="49488" operator="equal">
      <formula>"jour appui"</formula>
    </cfRule>
    <cfRule type="cellIs" dxfId="11177" priority="49489" operator="equal">
      <formula>"Assomption"</formula>
    </cfRule>
    <cfRule type="cellIs" dxfId="11176" priority="49490" operator="equal">
      <formula>"Ascension"</formula>
    </cfRule>
    <cfRule type="cellIs" dxfId="11175" priority="49491" operator="equal">
      <formula>"Armistice"</formula>
    </cfRule>
    <cfRule type="cellIs" dxfId="11174" priority="49501" operator="equal">
      <formula>"Pentecôte"</formula>
    </cfRule>
    <cfRule type="cellIs" dxfId="11173" priority="49502" operator="equal">
      <formula>"Révisions S2 ses2"</formula>
    </cfRule>
    <cfRule type="cellIs" dxfId="11172" priority="49505" operator="equal">
      <formula>"Victoire 1945"</formula>
    </cfRule>
    <cfRule type="cellIs" dxfId="11171" priority="49509" stopIfTrue="1" operator="equal">
      <formula>"Retour copies"</formula>
    </cfRule>
    <cfRule type="cellIs" dxfId="11170" priority="49510" stopIfTrue="1" operator="equal">
      <formula>"Evaluation"</formula>
    </cfRule>
    <cfRule type="cellIs" dxfId="11169" priority="49511" stopIfTrue="1" operator="equal">
      <formula>"Rentrée"</formula>
    </cfRule>
    <cfRule type="cellIs" dxfId="11168" priority="49512" stopIfTrue="1" operator="equal">
      <formula>"Stage"</formula>
    </cfRule>
    <cfRule type="cellIs" dxfId="11167" priority="49513" stopIfTrue="1" operator="equal">
      <formula>"Session 2"</formula>
    </cfRule>
    <cfRule type="cellIs" dxfId="11166" priority="49514" stopIfTrue="1" operator="equal">
      <formula>"Session 1"</formula>
    </cfRule>
    <cfRule type="cellIs" dxfId="11165" priority="49515" stopIfTrue="1" operator="equal">
      <formula>"Révisions"</formula>
    </cfRule>
    <cfRule type="cellIs" dxfId="11164" priority="49516" stopIfTrue="1" operator="equal">
      <formula>"Vacances"</formula>
    </cfRule>
    <cfRule type="cellIs" dxfId="11163" priority="49517" stopIfTrue="1" operator="equal">
      <formula>"Cours"</formula>
    </cfRule>
    <cfRule type="cellIs" dxfId="11162" priority="49518" stopIfTrue="1" operator="equal">
      <formula>"Examens S1"</formula>
    </cfRule>
    <cfRule type="cellIs" dxfId="11161" priority="49519" stopIfTrue="1" operator="equal">
      <formula>"Examens"</formula>
    </cfRule>
    <cfRule type="cellIs" dxfId="11160" priority="49520" stopIfTrue="1" operator="equal">
      <formula>"Examens S2"</formula>
    </cfRule>
    <cfRule type="cellIs" dxfId="11159" priority="49521" stopIfTrue="1" operator="equal">
      <formula>"Du anglais"</formula>
    </cfRule>
    <cfRule type="cellIs" dxfId="11158" priority="49522" stopIfTrue="1" operator="equal">
      <formula>"Délibérations"</formula>
    </cfRule>
  </conditionalFormatting>
  <conditionalFormatting sqref="AC36">
    <cfRule type="cellIs" dxfId="11157" priority="49461" operator="equal">
      <formula>"EXAMENS J"</formula>
    </cfRule>
    <cfRule type="cellIs" dxfId="11156" priority="49462" operator="equal">
      <formula>"Lundi Pentecôte"</formula>
    </cfRule>
    <cfRule type="cellIs" dxfId="11155" priority="49463" operator="equal">
      <formula>"ppp"</formula>
    </cfRule>
    <cfRule type="cellIs" dxfId="11154" priority="49464" operator="equal">
      <formula>"Soutenance"</formula>
    </cfRule>
    <cfRule type="cellIs" dxfId="11153" priority="49465" operator="equal">
      <formula>"Révisions R"</formula>
    </cfRule>
    <cfRule type="cellIs" dxfId="11152" priority="49466" operator="equal">
      <formula>"Entreprise"</formula>
    </cfRule>
    <cfRule type="cellIs" dxfId="11151" priority="49467" operator="equal">
      <formula>"Exam nationaux pas de date"</formula>
    </cfRule>
    <cfRule type="cellIs" dxfId="11150" priority="49468" operator="equal">
      <formula>"Exam nationaux"</formula>
    </cfRule>
    <cfRule type="cellIs" dxfId="11149" priority="49469" operator="equal">
      <formula>"Révision interne"</formula>
    </cfRule>
    <cfRule type="cellIs" dxfId="11148" priority="49475" operator="equal">
      <formula>"Délibération S2"</formula>
    </cfRule>
    <cfRule type="cellIs" dxfId="11147" priority="49476" operator="equal">
      <formula>"Délibération S1"</formula>
    </cfRule>
    <cfRule type="cellIs" dxfId="11146" priority="49477" operator="equal">
      <formula>"regroupement"</formula>
    </cfRule>
    <cfRule type="cellIs" dxfId="11145" priority="49478" operator="equal">
      <formula>"Cours matin"</formula>
    </cfRule>
    <cfRule type="cellIs" dxfId="11144" priority="49492" operator="equal">
      <formula>"cours v"</formula>
    </cfRule>
    <cfRule type="cellIs" dxfId="11143" priority="49493" operator="equal">
      <formula>"Examens S1 Ses2"</formula>
    </cfRule>
    <cfRule type="cellIs" dxfId="11142" priority="49494" operator="equal">
      <formula>"Examens S1 Ses1"</formula>
    </cfRule>
    <cfRule type="cellIs" dxfId="11141" priority="49495" operator="equal">
      <formula>"Fête du travail"</formula>
    </cfRule>
    <cfRule type="cellIs" dxfId="11140" priority="49496" operator="equal">
      <formula>"Fête nationale"</formula>
    </cfRule>
    <cfRule type="cellIs" dxfId="11139" priority="49497" operator="equal">
      <formula>"jour de l'an"</formula>
    </cfRule>
    <cfRule type="cellIs" dxfId="11138" priority="49498" operator="equal">
      <formula>"Lundi de pâques"</formula>
    </cfRule>
    <cfRule type="cellIs" dxfId="11137" priority="49499" operator="equal">
      <formula>"Noël"</formula>
    </cfRule>
    <cfRule type="cellIs" dxfId="11136" priority="49500" operator="equal">
      <formula>"Pâques"</formula>
    </cfRule>
    <cfRule type="cellIs" dxfId="11135" priority="49503" operator="equal">
      <formula>"Révisions S2 Ses1"</formula>
    </cfRule>
    <cfRule type="cellIs" dxfId="11134" priority="49504" operator="equal">
      <formula>"stage v"</formula>
    </cfRule>
    <cfRule type="cellIs" dxfId="11133" priority="49506" operator="equal">
      <formula>"Toussaint"</formula>
    </cfRule>
    <cfRule type="cellIs" dxfId="11132" priority="49507" operator="equal">
      <formula>"Stage en entreprise"</formula>
    </cfRule>
    <cfRule type="cellIs" dxfId="11131" priority="49508" operator="equal">
      <formula>"entreprise B"</formula>
    </cfRule>
  </conditionalFormatting>
  <conditionalFormatting sqref="AK36">
    <cfRule type="expression" dxfId="11130" priority="49523">
      <formula>AI36="Dimanche"</formula>
    </cfRule>
    <cfRule type="expression" dxfId="11129" priority="49524">
      <formula>AI36="Samedi"</formula>
    </cfRule>
    <cfRule type="containsText" dxfId="11128" priority="49525" operator="containsText" text="Soutenance">
      <formula>NOT(ISERROR(SEARCH("Soutenance",AK36)))</formula>
    </cfRule>
    <cfRule type="containsText" dxfId="11127" priority="49526" operator="containsText" text="Salon Et">
      <formula>NOT(ISERROR(SEARCH("Salon Et",AK36)))</formula>
    </cfRule>
    <cfRule type="containsText" dxfId="11126" priority="49527" operator="containsText" text="Remise">
      <formula>NOT(ISERROR(SEARCH("Remise",AK36)))</formula>
    </cfRule>
    <cfRule type="containsText" dxfId="11125" priority="49528" operator="containsText" text="Recrutem">
      <formula>NOT(ISERROR(SEARCH("Recrutem",AK36)))</formula>
    </cfRule>
    <cfRule type="containsText" dxfId="11124" priority="49529" operator="containsText" text="Note">
      <formula>NOT(ISERROR(SEARCH("Note",AK36)))</formula>
    </cfRule>
    <cfRule type="containsText" dxfId="11123" priority="49530" operator="containsText" text="JPO">
      <formula>NOT(ISERROR(SEARCH("JPO",AK36)))</formula>
    </cfRule>
    <cfRule type="containsText" dxfId="11122" priority="49531" operator="containsText" text="Etranger">
      <formula>NOT(ISERROR(SEARCH("Etranger",AK36)))</formula>
    </cfRule>
    <cfRule type="containsText" dxfId="11121" priority="49532" operator="containsText" text="Début TD">
      <formula>NOT(ISERROR(SEARCH("Début TD",AK36)))</formula>
    </cfRule>
    <cfRule type="containsText" dxfId="11120" priority="49533" operator="containsText" text="Début CM">
      <formula>NOT(ISERROR(SEARCH("Début CM",AK36)))</formula>
    </cfRule>
    <cfRule type="containsText" dxfId="11119" priority="49534" operator="containsText" text="Projet">
      <formula>NOT(ISERROR(SEARCH("Projet",AK36)))</formula>
    </cfRule>
    <cfRule type="containsText" dxfId="11118" priority="49535" operator="containsText" text="Pré">
      <formula>NOT(ISERROR(SEARCH("Pré",AK36)))</formula>
    </cfRule>
    <cfRule type="containsText" dxfId="11117" priority="49536" operator="containsText" text="Délib">
      <formula>NOT(ISERROR(SEARCH("Délib",AK36)))</formula>
    </cfRule>
    <cfRule type="cellIs" dxfId="11116" priority="49537" operator="equal">
      <formula>"Cours IAE"</formula>
    </cfRule>
    <cfRule type="cellIs" dxfId="11115" priority="49538" operator="equal">
      <formula>"Cours ISEM"</formula>
    </cfRule>
    <cfRule type="cellIs" dxfId="11114" priority="49548" operator="equal">
      <formula>"Remise note CC"</formula>
    </cfRule>
    <cfRule type="cellIs" dxfId="11113" priority="49549" operator="equal">
      <formula>"Oraux examens nationaux"</formula>
    </cfRule>
    <cfRule type="cellIs" dxfId="11112" priority="49550" operator="equal">
      <formula>"Note mémoire"</formula>
    </cfRule>
    <cfRule type="cellIs" dxfId="11111" priority="49551" operator="equal">
      <formula>"Mise à niveau"</formula>
    </cfRule>
    <cfRule type="cellIs" dxfId="11110" priority="49552" operator="equal">
      <formula>"Ecrits examens nationaux"</formula>
    </cfRule>
    <cfRule type="cellIs" dxfId="11109" priority="49557" operator="equal">
      <formula>"Entr MA cours AM"</formula>
    </cfRule>
    <cfRule type="cellIs" dxfId="11108" priority="49558" operator="equal">
      <formula>"Cours Matin Entr AM"</formula>
    </cfRule>
    <cfRule type="cellIs" dxfId="11107" priority="49559" operator="equal">
      <formula>"Révisions S1 Ses2"</formula>
    </cfRule>
    <cfRule type="cellIs" dxfId="11106" priority="49560" operator="equal">
      <formula>"Révisions S1 ses1"</formula>
    </cfRule>
    <cfRule type="cellIs" dxfId="11105" priority="49561" operator="equal">
      <formula>"Examens S2 Ses2"</formula>
    </cfRule>
    <cfRule type="cellIs" dxfId="11104" priority="49562" operator="equal">
      <formula>"Examens S2 ses1"</formula>
    </cfRule>
    <cfRule type="cellIs" dxfId="11103" priority="49563" operator="equal">
      <formula>"Fermeture"</formula>
    </cfRule>
    <cfRule type="cellIs" dxfId="11102" priority="49564" operator="equal">
      <formula>"Remise rapport"</formula>
    </cfRule>
    <cfRule type="cellIs" dxfId="11101" priority="49565" operator="equal">
      <formula>"notes rapport"</formula>
    </cfRule>
    <cfRule type="cellIs" dxfId="11100" priority="49566" operator="equal">
      <formula>"jour appui"</formula>
    </cfRule>
    <cfRule type="cellIs" dxfId="11099" priority="49567" operator="equal">
      <formula>"Assomption"</formula>
    </cfRule>
    <cfRule type="cellIs" dxfId="11098" priority="49568" operator="equal">
      <formula>"Ascension"</formula>
    </cfRule>
    <cfRule type="cellIs" dxfId="11097" priority="49569" operator="equal">
      <formula>"Armistice"</formula>
    </cfRule>
    <cfRule type="cellIs" dxfId="11096" priority="49579" operator="equal">
      <formula>"Pentecôte"</formula>
    </cfRule>
    <cfRule type="cellIs" dxfId="11095" priority="49580" operator="equal">
      <formula>"Révisions S2 ses2"</formula>
    </cfRule>
    <cfRule type="cellIs" dxfId="11094" priority="49583" operator="equal">
      <formula>"Victoire 1945"</formula>
    </cfRule>
    <cfRule type="cellIs" dxfId="11093" priority="49587" stopIfTrue="1" operator="equal">
      <formula>"Retour copies"</formula>
    </cfRule>
    <cfRule type="cellIs" dxfId="11092" priority="49588" stopIfTrue="1" operator="equal">
      <formula>"Evaluation"</formula>
    </cfRule>
    <cfRule type="cellIs" dxfId="11091" priority="49589" stopIfTrue="1" operator="equal">
      <formula>"Rentrée"</formula>
    </cfRule>
    <cfRule type="cellIs" dxfId="11090" priority="49590" stopIfTrue="1" operator="equal">
      <formula>"Stage"</formula>
    </cfRule>
    <cfRule type="cellIs" dxfId="11089" priority="49591" stopIfTrue="1" operator="equal">
      <formula>"Session 2"</formula>
    </cfRule>
    <cfRule type="cellIs" dxfId="11088" priority="49592" stopIfTrue="1" operator="equal">
      <formula>"Session 1"</formula>
    </cfRule>
    <cfRule type="cellIs" dxfId="11087" priority="49593" stopIfTrue="1" operator="equal">
      <formula>"Révisions"</formula>
    </cfRule>
    <cfRule type="cellIs" dxfId="11086" priority="49594" stopIfTrue="1" operator="equal">
      <formula>"Vacances"</formula>
    </cfRule>
    <cfRule type="cellIs" dxfId="11085" priority="49595" stopIfTrue="1" operator="equal">
      <formula>"Cours"</formula>
    </cfRule>
    <cfRule type="cellIs" dxfId="11084" priority="49596" stopIfTrue="1" operator="equal">
      <formula>"Examens S1"</formula>
    </cfRule>
    <cfRule type="cellIs" dxfId="11083" priority="49597" stopIfTrue="1" operator="equal">
      <formula>"Examens"</formula>
    </cfRule>
    <cfRule type="cellIs" dxfId="11082" priority="49598" stopIfTrue="1" operator="equal">
      <formula>"Examens S2"</formula>
    </cfRule>
    <cfRule type="cellIs" dxfId="11081" priority="49599" stopIfTrue="1" operator="equal">
      <formula>"Du anglais"</formula>
    </cfRule>
    <cfRule type="cellIs" dxfId="11080" priority="49600" stopIfTrue="1" operator="equal">
      <formula>"Délibérations"</formula>
    </cfRule>
  </conditionalFormatting>
  <conditionalFormatting sqref="P15:P17">
    <cfRule type="expression" dxfId="11079" priority="43205">
      <formula>N15="Dimanche"</formula>
    </cfRule>
    <cfRule type="expression" dxfId="11078" priority="43206">
      <formula>N15="Samedi"</formula>
    </cfRule>
    <cfRule type="containsText" dxfId="11077" priority="43207" operator="containsText" text="Soutenance">
      <formula>NOT(ISERROR(SEARCH("Soutenance",P15)))</formula>
    </cfRule>
    <cfRule type="containsText" dxfId="11076" priority="43208" operator="containsText" text="Salon Et">
      <formula>NOT(ISERROR(SEARCH("Salon Et",P15)))</formula>
    </cfRule>
    <cfRule type="containsText" dxfId="11075" priority="43209" operator="containsText" text="Remise">
      <formula>NOT(ISERROR(SEARCH("Remise",P15)))</formula>
    </cfRule>
    <cfRule type="containsText" dxfId="11074" priority="43210" operator="containsText" text="Recrutem">
      <formula>NOT(ISERROR(SEARCH("Recrutem",P15)))</formula>
    </cfRule>
    <cfRule type="containsText" dxfId="11073" priority="43211" operator="containsText" text="Note">
      <formula>NOT(ISERROR(SEARCH("Note",P15)))</formula>
    </cfRule>
    <cfRule type="containsText" dxfId="11072" priority="43212" operator="containsText" text="JPO">
      <formula>NOT(ISERROR(SEARCH("JPO",P15)))</formula>
    </cfRule>
    <cfRule type="containsText" dxfId="11071" priority="43213" operator="containsText" text="Etranger">
      <formula>NOT(ISERROR(SEARCH("Etranger",P15)))</formula>
    </cfRule>
    <cfRule type="containsText" dxfId="11070" priority="43214" operator="containsText" text="Début TD">
      <formula>NOT(ISERROR(SEARCH("Début TD",P15)))</formula>
    </cfRule>
    <cfRule type="containsText" dxfId="11069" priority="43215" operator="containsText" text="Début CM">
      <formula>NOT(ISERROR(SEARCH("Début CM",P15)))</formula>
    </cfRule>
    <cfRule type="containsText" dxfId="11068" priority="43216" operator="containsText" text="Projet">
      <formula>NOT(ISERROR(SEARCH("Projet",P15)))</formula>
    </cfRule>
    <cfRule type="containsText" dxfId="11067" priority="43217" operator="containsText" text="Pré">
      <formula>NOT(ISERROR(SEARCH("Pré",P15)))</formula>
    </cfRule>
    <cfRule type="containsText" dxfId="11066" priority="43218" operator="containsText" text="Délib">
      <formula>NOT(ISERROR(SEARCH("Délib",P15)))</formula>
    </cfRule>
    <cfRule type="cellIs" dxfId="11065" priority="43219" operator="equal">
      <formula>"Cours IAE"</formula>
    </cfRule>
    <cfRule type="cellIs" dxfId="11064" priority="43220" operator="equal">
      <formula>"Cours ISEM"</formula>
    </cfRule>
    <cfRule type="cellIs" dxfId="11063" priority="43230" operator="equal">
      <formula>"Remise note CC"</formula>
    </cfRule>
    <cfRule type="cellIs" dxfId="11062" priority="43231" operator="equal">
      <formula>"Oraux examens nationaux"</formula>
    </cfRule>
    <cfRule type="cellIs" dxfId="11061" priority="43232" operator="equal">
      <formula>"Note mémoire"</formula>
    </cfRule>
    <cfRule type="cellIs" dxfId="11060" priority="43233" operator="equal">
      <formula>"Mise à niveau"</formula>
    </cfRule>
    <cfRule type="cellIs" dxfId="11059" priority="43234" operator="equal">
      <formula>"Ecrits examens nationaux"</formula>
    </cfRule>
    <cfRule type="cellIs" dxfId="11058" priority="43239" operator="equal">
      <formula>"Entr MA cours AM"</formula>
    </cfRule>
    <cfRule type="cellIs" dxfId="11057" priority="43240" operator="equal">
      <formula>"Cours Matin Entr AM"</formula>
    </cfRule>
    <cfRule type="cellIs" dxfId="11056" priority="43241" operator="equal">
      <formula>"Révisions S1 Ses2"</formula>
    </cfRule>
    <cfRule type="cellIs" dxfId="11055" priority="43242" operator="equal">
      <formula>"Révisions S1 ses1"</formula>
    </cfRule>
    <cfRule type="cellIs" dxfId="11054" priority="43243" operator="equal">
      <formula>"Examens S2 Ses2"</formula>
    </cfRule>
    <cfRule type="cellIs" dxfId="11053" priority="43244" operator="equal">
      <formula>"Examens S2 ses1"</formula>
    </cfRule>
    <cfRule type="cellIs" dxfId="11052" priority="43245" operator="equal">
      <formula>"Fermeture"</formula>
    </cfRule>
    <cfRule type="cellIs" dxfId="11051" priority="43246" operator="equal">
      <formula>"Remise rapport"</formula>
    </cfRule>
    <cfRule type="cellIs" dxfId="11050" priority="43247" operator="equal">
      <formula>"notes rapport"</formula>
    </cfRule>
    <cfRule type="cellIs" dxfId="11049" priority="43248" operator="equal">
      <formula>"jour appui"</formula>
    </cfRule>
    <cfRule type="cellIs" dxfId="11048" priority="43249" operator="equal">
      <formula>"Assomption"</formula>
    </cfRule>
    <cfRule type="cellIs" dxfId="11047" priority="43250" operator="equal">
      <formula>"Ascension"</formula>
    </cfRule>
    <cfRule type="cellIs" dxfId="11046" priority="43251" operator="equal">
      <formula>"Armistice"</formula>
    </cfRule>
    <cfRule type="cellIs" dxfId="11045" priority="43261" operator="equal">
      <formula>"Pentecôte"</formula>
    </cfRule>
    <cfRule type="cellIs" dxfId="11044" priority="43262" operator="equal">
      <formula>"Révisions S2 ses2"</formula>
    </cfRule>
    <cfRule type="cellIs" dxfId="11043" priority="43265" operator="equal">
      <formula>"Victoire 1945"</formula>
    </cfRule>
    <cfRule type="cellIs" dxfId="11042" priority="43269" stopIfTrue="1" operator="equal">
      <formula>"Retour copies"</formula>
    </cfRule>
    <cfRule type="cellIs" dxfId="11041" priority="43270" stopIfTrue="1" operator="equal">
      <formula>"Evaluation"</formula>
    </cfRule>
    <cfRule type="cellIs" dxfId="11040" priority="43271" stopIfTrue="1" operator="equal">
      <formula>"Rentrée"</formula>
    </cfRule>
    <cfRule type="cellIs" dxfId="11039" priority="43272" stopIfTrue="1" operator="equal">
      <formula>"Stage"</formula>
    </cfRule>
    <cfRule type="cellIs" dxfId="11038" priority="43273" stopIfTrue="1" operator="equal">
      <formula>"Session 2"</formula>
    </cfRule>
    <cfRule type="cellIs" dxfId="11037" priority="43274" stopIfTrue="1" operator="equal">
      <formula>"Session 1"</formula>
    </cfRule>
    <cfRule type="cellIs" dxfId="11036" priority="43275" stopIfTrue="1" operator="equal">
      <formula>"Révisions"</formula>
    </cfRule>
    <cfRule type="cellIs" dxfId="11035" priority="43276" stopIfTrue="1" operator="equal">
      <formula>"Vacances"</formula>
    </cfRule>
    <cfRule type="cellIs" dxfId="11034" priority="43277" stopIfTrue="1" operator="equal">
      <formula>"Cours"</formula>
    </cfRule>
    <cfRule type="cellIs" dxfId="11033" priority="43278" stopIfTrue="1" operator="equal">
      <formula>"Examens S1"</formula>
    </cfRule>
    <cfRule type="cellIs" dxfId="11032" priority="43279" stopIfTrue="1" operator="equal">
      <formula>"Examens"</formula>
    </cfRule>
    <cfRule type="cellIs" dxfId="11031" priority="43280" stopIfTrue="1" operator="equal">
      <formula>"Examens S2"</formula>
    </cfRule>
    <cfRule type="cellIs" dxfId="11030" priority="43281" stopIfTrue="1" operator="equal">
      <formula>"Du anglais"</formula>
    </cfRule>
    <cfRule type="cellIs" dxfId="11029" priority="43282" stopIfTrue="1" operator="equal">
      <formula>"Délibérations"</formula>
    </cfRule>
  </conditionalFormatting>
  <conditionalFormatting sqref="P15:P17">
    <cfRule type="cellIs" dxfId="11028" priority="43221" operator="equal">
      <formula>"EXAMENS J"</formula>
    </cfRule>
    <cfRule type="cellIs" dxfId="11027" priority="43222" operator="equal">
      <formula>"Lundi Pentecôte"</formula>
    </cfRule>
    <cfRule type="cellIs" dxfId="11026" priority="43223" operator="equal">
      <formula>"ppp"</formula>
    </cfRule>
    <cfRule type="cellIs" dxfId="11025" priority="43224" operator="equal">
      <formula>"Soutenance"</formula>
    </cfRule>
    <cfRule type="cellIs" dxfId="11024" priority="43225" operator="equal">
      <formula>"Révisions R"</formula>
    </cfRule>
    <cfRule type="cellIs" dxfId="11023" priority="43226" operator="equal">
      <formula>"Entreprise"</formula>
    </cfRule>
    <cfRule type="cellIs" dxfId="11022" priority="43227" operator="equal">
      <formula>"Exam nationaux pas de date"</formula>
    </cfRule>
    <cfRule type="cellIs" dxfId="11021" priority="43228" operator="equal">
      <formula>"Exam nationaux"</formula>
    </cfRule>
    <cfRule type="cellIs" dxfId="11020" priority="43229" operator="equal">
      <formula>"Révision interne"</formula>
    </cfRule>
    <cfRule type="cellIs" dxfId="11019" priority="43235" operator="equal">
      <formula>"Délibération S2"</formula>
    </cfRule>
    <cfRule type="cellIs" dxfId="11018" priority="43236" operator="equal">
      <formula>"Délibération S1"</formula>
    </cfRule>
    <cfRule type="cellIs" dxfId="11017" priority="43237" operator="equal">
      <formula>"regroupement"</formula>
    </cfRule>
    <cfRule type="cellIs" dxfId="11016" priority="43238" operator="equal">
      <formula>"Cours matin"</formula>
    </cfRule>
    <cfRule type="cellIs" dxfId="11015" priority="43252" operator="equal">
      <formula>"cours v"</formula>
    </cfRule>
    <cfRule type="cellIs" dxfId="11014" priority="43253" operator="equal">
      <formula>"Examens S1 Ses2"</formula>
    </cfRule>
    <cfRule type="cellIs" dxfId="11013" priority="43254" operator="equal">
      <formula>"Examens S1 Ses1"</formula>
    </cfRule>
    <cfRule type="cellIs" dxfId="11012" priority="43255" operator="equal">
      <formula>"Fête du travail"</formula>
    </cfRule>
    <cfRule type="cellIs" dxfId="11011" priority="43256" operator="equal">
      <formula>"Fête nationale"</formula>
    </cfRule>
    <cfRule type="cellIs" dxfId="11010" priority="43257" operator="equal">
      <formula>"jour de l'an"</formula>
    </cfRule>
    <cfRule type="cellIs" dxfId="11009" priority="43258" operator="equal">
      <formula>"Lundi de pâques"</formula>
    </cfRule>
    <cfRule type="cellIs" dxfId="11008" priority="43259" operator="equal">
      <formula>"Noël"</formula>
    </cfRule>
    <cfRule type="cellIs" dxfId="11007" priority="43260" operator="equal">
      <formula>"Pâques"</formula>
    </cfRule>
    <cfRule type="cellIs" dxfId="11006" priority="43263" operator="equal">
      <formula>"Révisions S2 Ses1"</formula>
    </cfRule>
    <cfRule type="cellIs" dxfId="11005" priority="43264" operator="equal">
      <formula>"stage v"</formula>
    </cfRule>
    <cfRule type="cellIs" dxfId="11004" priority="43266" operator="equal">
      <formula>"Toussaint"</formula>
    </cfRule>
    <cfRule type="cellIs" dxfId="11003" priority="43267" operator="equal">
      <formula>"Stage en entreprise"</formula>
    </cfRule>
    <cfRule type="cellIs" dxfId="11002" priority="43268" operator="equal">
      <formula>"entreprise B"</formula>
    </cfRule>
  </conditionalFormatting>
  <conditionalFormatting sqref="AN12">
    <cfRule type="expression" dxfId="11001" priority="39539">
      <formula>AL12="Dimanche"</formula>
    </cfRule>
    <cfRule type="expression" dxfId="11000" priority="39540">
      <formula>AL12="Samedi"</formula>
    </cfRule>
    <cfRule type="containsText" dxfId="10999" priority="39541" operator="containsText" text="Soutenance">
      <formula>NOT(ISERROR(SEARCH("Soutenance",AN12)))</formula>
    </cfRule>
    <cfRule type="containsText" dxfId="10998" priority="39542" operator="containsText" text="Salon Et">
      <formula>NOT(ISERROR(SEARCH("Salon Et",AN12)))</formula>
    </cfRule>
    <cfRule type="containsText" dxfId="10997" priority="39543" operator="containsText" text="Remise">
      <formula>NOT(ISERROR(SEARCH("Remise",AN12)))</formula>
    </cfRule>
    <cfRule type="containsText" dxfId="10996" priority="39544" operator="containsText" text="Recrutem">
      <formula>NOT(ISERROR(SEARCH("Recrutem",AN12)))</formula>
    </cfRule>
    <cfRule type="containsText" dxfId="10995" priority="39545" operator="containsText" text="Note">
      <formula>NOT(ISERROR(SEARCH("Note",AN12)))</formula>
    </cfRule>
    <cfRule type="containsText" dxfId="10994" priority="39546" operator="containsText" text="JPO">
      <formula>NOT(ISERROR(SEARCH("JPO",AN12)))</formula>
    </cfRule>
    <cfRule type="containsText" dxfId="10993" priority="39547" operator="containsText" text="Etranger">
      <formula>NOT(ISERROR(SEARCH("Etranger",AN12)))</formula>
    </cfRule>
    <cfRule type="containsText" dxfId="10992" priority="39548" operator="containsText" text="Début TD">
      <formula>NOT(ISERROR(SEARCH("Début TD",AN12)))</formula>
    </cfRule>
    <cfRule type="containsText" dxfId="10991" priority="39549" operator="containsText" text="Début CM">
      <formula>NOT(ISERROR(SEARCH("Début CM",AN12)))</formula>
    </cfRule>
    <cfRule type="containsText" dxfId="10990" priority="39550" operator="containsText" text="Projet">
      <formula>NOT(ISERROR(SEARCH("Projet",AN12)))</formula>
    </cfRule>
    <cfRule type="containsText" dxfId="10989" priority="39551" operator="containsText" text="Pré">
      <formula>NOT(ISERROR(SEARCH("Pré",AN12)))</formula>
    </cfRule>
    <cfRule type="containsText" dxfId="10988" priority="39552" operator="containsText" text="Délib">
      <formula>NOT(ISERROR(SEARCH("Délib",AN12)))</formula>
    </cfRule>
    <cfRule type="cellIs" dxfId="10987" priority="39553" operator="equal">
      <formula>"Cours IAE"</formula>
    </cfRule>
    <cfRule type="cellIs" dxfId="10986" priority="39554" operator="equal">
      <formula>"Cours ISEM"</formula>
    </cfRule>
    <cfRule type="cellIs" dxfId="10985" priority="39564" operator="equal">
      <formula>"Remise note CC"</formula>
    </cfRule>
    <cfRule type="cellIs" dxfId="10984" priority="39565" operator="equal">
      <formula>"Oraux examens nationaux"</formula>
    </cfRule>
    <cfRule type="cellIs" dxfId="10983" priority="39566" operator="equal">
      <formula>"Note mémoire"</formula>
    </cfRule>
    <cfRule type="cellIs" dxfId="10982" priority="39567" operator="equal">
      <formula>"Mise à niveau"</formula>
    </cfRule>
    <cfRule type="cellIs" dxfId="10981" priority="39568" operator="equal">
      <formula>"Ecrits examens nationaux"</formula>
    </cfRule>
    <cfRule type="cellIs" dxfId="10980" priority="39573" operator="equal">
      <formula>"Entr MA cours AM"</formula>
    </cfRule>
    <cfRule type="cellIs" dxfId="10979" priority="39574" operator="equal">
      <formula>"Cours Matin Entr AM"</formula>
    </cfRule>
    <cfRule type="cellIs" dxfId="10978" priority="39575" operator="equal">
      <formula>"Révisions S1 Ses2"</formula>
    </cfRule>
    <cfRule type="cellIs" dxfId="10977" priority="39576" operator="equal">
      <formula>"Révisions S1 ses1"</formula>
    </cfRule>
    <cfRule type="cellIs" dxfId="10976" priority="39577" operator="equal">
      <formula>"Examens S2 Ses2"</formula>
    </cfRule>
    <cfRule type="cellIs" dxfId="10975" priority="39578" operator="equal">
      <formula>"Examens S2 ses1"</formula>
    </cfRule>
    <cfRule type="cellIs" dxfId="10974" priority="39579" operator="equal">
      <formula>"Fermeture"</formula>
    </cfRule>
    <cfRule type="cellIs" dxfId="10973" priority="39580" operator="equal">
      <formula>"Remise rapport"</formula>
    </cfRule>
    <cfRule type="cellIs" dxfId="10972" priority="39581" operator="equal">
      <formula>"notes rapport"</formula>
    </cfRule>
    <cfRule type="cellIs" dxfId="10971" priority="39582" operator="equal">
      <formula>"jour appui"</formula>
    </cfRule>
    <cfRule type="cellIs" dxfId="10970" priority="39583" operator="equal">
      <formula>"Assomption"</formula>
    </cfRule>
    <cfRule type="cellIs" dxfId="10969" priority="39584" operator="equal">
      <formula>"Ascension"</formula>
    </cfRule>
    <cfRule type="cellIs" dxfId="10968" priority="39585" operator="equal">
      <formula>"Armistice"</formula>
    </cfRule>
    <cfRule type="cellIs" dxfId="10967" priority="39595" operator="equal">
      <formula>"Pentecôte"</formula>
    </cfRule>
    <cfRule type="cellIs" dxfId="10966" priority="39596" operator="equal">
      <formula>"Révisions S2 ses2"</formula>
    </cfRule>
    <cfRule type="cellIs" dxfId="10965" priority="39599" operator="equal">
      <formula>"Victoire 1945"</formula>
    </cfRule>
    <cfRule type="cellIs" dxfId="10964" priority="39603" stopIfTrue="1" operator="equal">
      <formula>"Retour copies"</formula>
    </cfRule>
    <cfRule type="cellIs" dxfId="10963" priority="39604" stopIfTrue="1" operator="equal">
      <formula>"Evaluation"</formula>
    </cfRule>
    <cfRule type="cellIs" dxfId="10962" priority="39605" stopIfTrue="1" operator="equal">
      <formula>"Rentrée"</formula>
    </cfRule>
    <cfRule type="cellIs" dxfId="10961" priority="39606" stopIfTrue="1" operator="equal">
      <formula>"Stage"</formula>
    </cfRule>
    <cfRule type="cellIs" dxfId="10960" priority="39607" stopIfTrue="1" operator="equal">
      <formula>"Session 2"</formula>
    </cfRule>
    <cfRule type="cellIs" dxfId="10959" priority="39608" stopIfTrue="1" operator="equal">
      <formula>"Session 1"</formula>
    </cfRule>
    <cfRule type="cellIs" dxfId="10958" priority="39609" stopIfTrue="1" operator="equal">
      <formula>"Révisions"</formula>
    </cfRule>
    <cfRule type="cellIs" dxfId="10957" priority="39610" stopIfTrue="1" operator="equal">
      <formula>"Vacances"</formula>
    </cfRule>
    <cfRule type="cellIs" dxfId="10956" priority="39611" stopIfTrue="1" operator="equal">
      <formula>"Cours"</formula>
    </cfRule>
    <cfRule type="cellIs" dxfId="10955" priority="39612" stopIfTrue="1" operator="equal">
      <formula>"Examens S1"</formula>
    </cfRule>
    <cfRule type="cellIs" dxfId="10954" priority="39613" stopIfTrue="1" operator="equal">
      <formula>"Examens"</formula>
    </cfRule>
    <cfRule type="cellIs" dxfId="10953" priority="39614" stopIfTrue="1" operator="equal">
      <formula>"Examens S2"</formula>
    </cfRule>
    <cfRule type="cellIs" dxfId="10952" priority="39615" stopIfTrue="1" operator="equal">
      <formula>"Du anglais"</formula>
    </cfRule>
    <cfRule type="cellIs" dxfId="10951" priority="39616" stopIfTrue="1" operator="equal">
      <formula>"Délibérations"</formula>
    </cfRule>
  </conditionalFormatting>
  <conditionalFormatting sqref="AN12">
    <cfRule type="cellIs" dxfId="10950" priority="39555" operator="equal">
      <formula>"EXAMENS J"</formula>
    </cfRule>
    <cfRule type="cellIs" dxfId="10949" priority="39556" operator="equal">
      <formula>"Lundi Pentecôte"</formula>
    </cfRule>
    <cfRule type="cellIs" dxfId="10948" priority="39557" operator="equal">
      <formula>"ppp"</formula>
    </cfRule>
    <cfRule type="cellIs" dxfId="10947" priority="39558" operator="equal">
      <formula>"Soutenance"</formula>
    </cfRule>
    <cfRule type="cellIs" dxfId="10946" priority="39559" operator="equal">
      <formula>"Révisions R"</formula>
    </cfRule>
    <cfRule type="cellIs" dxfId="10945" priority="39560" operator="equal">
      <formula>"Entreprise"</formula>
    </cfRule>
    <cfRule type="cellIs" dxfId="10944" priority="39561" operator="equal">
      <formula>"Exam nationaux pas de date"</formula>
    </cfRule>
    <cfRule type="cellIs" dxfId="10943" priority="39562" operator="equal">
      <formula>"Exam nationaux"</formula>
    </cfRule>
    <cfRule type="cellIs" dxfId="10942" priority="39563" operator="equal">
      <formula>"Révision interne"</formula>
    </cfRule>
    <cfRule type="cellIs" dxfId="10941" priority="39569" operator="equal">
      <formula>"Délibération S2"</formula>
    </cfRule>
    <cfRule type="cellIs" dxfId="10940" priority="39570" operator="equal">
      <formula>"Délibération S1"</formula>
    </cfRule>
    <cfRule type="cellIs" dxfId="10939" priority="39571" operator="equal">
      <formula>"regroupement"</formula>
    </cfRule>
    <cfRule type="cellIs" dxfId="10938" priority="39572" operator="equal">
      <formula>"Cours matin"</formula>
    </cfRule>
    <cfRule type="cellIs" dxfId="10937" priority="39586" operator="equal">
      <formula>"cours v"</formula>
    </cfRule>
    <cfRule type="cellIs" dxfId="10936" priority="39587" operator="equal">
      <formula>"Examens S1 Ses2"</formula>
    </cfRule>
    <cfRule type="cellIs" dxfId="10935" priority="39588" operator="equal">
      <formula>"Examens S1 Ses1"</formula>
    </cfRule>
    <cfRule type="cellIs" dxfId="10934" priority="39589" operator="equal">
      <formula>"Fête du travail"</formula>
    </cfRule>
    <cfRule type="cellIs" dxfId="10933" priority="39590" operator="equal">
      <formula>"Fête nationale"</formula>
    </cfRule>
    <cfRule type="cellIs" dxfId="10932" priority="39591" operator="equal">
      <formula>"jour de l'an"</formula>
    </cfRule>
    <cfRule type="cellIs" dxfId="10931" priority="39592" operator="equal">
      <formula>"Lundi de pâques"</formula>
    </cfRule>
    <cfRule type="cellIs" dxfId="10930" priority="39593" operator="equal">
      <formula>"Noël"</formula>
    </cfRule>
    <cfRule type="cellIs" dxfId="10929" priority="39594" operator="equal">
      <formula>"Pâques"</formula>
    </cfRule>
    <cfRule type="cellIs" dxfId="10928" priority="39597" operator="equal">
      <formula>"Révisions S2 Ses1"</formula>
    </cfRule>
    <cfRule type="cellIs" dxfId="10927" priority="39598" operator="equal">
      <formula>"stage v"</formula>
    </cfRule>
    <cfRule type="cellIs" dxfId="10926" priority="39600" operator="equal">
      <formula>"Toussaint"</formula>
    </cfRule>
    <cfRule type="cellIs" dxfId="10925" priority="39601" operator="equal">
      <formula>"Stage en entreprise"</formula>
    </cfRule>
    <cfRule type="cellIs" dxfId="10924" priority="39602" operator="equal">
      <formula>"entreprise B"</formula>
    </cfRule>
  </conditionalFormatting>
  <conditionalFormatting sqref="AN11">
    <cfRule type="cellIs" dxfId="10923" priority="39477" operator="equal">
      <formula>"EXAMENS J"</formula>
    </cfRule>
    <cfRule type="cellIs" dxfId="10922" priority="39478" operator="equal">
      <formula>"Lundi Pentecôte"</formula>
    </cfRule>
    <cfRule type="cellIs" dxfId="10921" priority="39479" operator="equal">
      <formula>"ppp"</formula>
    </cfRule>
    <cfRule type="cellIs" dxfId="10920" priority="39480" operator="equal">
      <formula>"Soutenance"</formula>
    </cfRule>
    <cfRule type="cellIs" dxfId="10919" priority="39481" operator="equal">
      <formula>"Révisions R"</formula>
    </cfRule>
    <cfRule type="cellIs" dxfId="10918" priority="39482" operator="equal">
      <formula>"Entreprise"</formula>
    </cfRule>
    <cfRule type="cellIs" dxfId="10917" priority="39483" operator="equal">
      <formula>"Exam nationaux pas de date"</formula>
    </cfRule>
    <cfRule type="cellIs" dxfId="10916" priority="39484" operator="equal">
      <formula>"Exam nationaux"</formula>
    </cfRule>
    <cfRule type="cellIs" dxfId="10915" priority="39485" operator="equal">
      <formula>"Révision interne"</formula>
    </cfRule>
    <cfRule type="cellIs" dxfId="10914" priority="39491" operator="equal">
      <formula>"Délibération S2"</formula>
    </cfRule>
    <cfRule type="cellIs" dxfId="10913" priority="39492" operator="equal">
      <formula>"Délibération S1"</formula>
    </cfRule>
    <cfRule type="cellIs" dxfId="10912" priority="39493" operator="equal">
      <formula>"regroupement"</formula>
    </cfRule>
    <cfRule type="cellIs" dxfId="10911" priority="39494" operator="equal">
      <formula>"Cours matin"</formula>
    </cfRule>
    <cfRule type="cellIs" dxfId="10910" priority="39508" operator="equal">
      <formula>"cours v"</formula>
    </cfRule>
    <cfRule type="cellIs" dxfId="10909" priority="39509" operator="equal">
      <formula>"Examens S1 Ses2"</formula>
    </cfRule>
    <cfRule type="cellIs" dxfId="10908" priority="39510" operator="equal">
      <formula>"Examens S1 Ses1"</formula>
    </cfRule>
    <cfRule type="cellIs" dxfId="10907" priority="39511" operator="equal">
      <formula>"Fête du travail"</formula>
    </cfRule>
    <cfRule type="cellIs" dxfId="10906" priority="39512" operator="equal">
      <formula>"Fête nationale"</formula>
    </cfRule>
    <cfRule type="cellIs" dxfId="10905" priority="39513" operator="equal">
      <formula>"jour de l'an"</formula>
    </cfRule>
    <cfRule type="cellIs" dxfId="10904" priority="39514" operator="equal">
      <formula>"Lundi de pâques"</formula>
    </cfRule>
    <cfRule type="cellIs" dxfId="10903" priority="39515" operator="equal">
      <formula>"Noël"</formula>
    </cfRule>
    <cfRule type="cellIs" dxfId="10902" priority="39516" operator="equal">
      <formula>"Pâques"</formula>
    </cfRule>
    <cfRule type="cellIs" dxfId="10901" priority="39519" operator="equal">
      <formula>"Révisions S2 Ses1"</formula>
    </cfRule>
    <cfRule type="cellIs" dxfId="10900" priority="39520" operator="equal">
      <formula>"stage v"</formula>
    </cfRule>
    <cfRule type="cellIs" dxfId="10899" priority="39522" operator="equal">
      <formula>"Toussaint"</formula>
    </cfRule>
    <cfRule type="cellIs" dxfId="10898" priority="39523" operator="equal">
      <formula>"Stage en entreprise"</formula>
    </cfRule>
    <cfRule type="cellIs" dxfId="10897" priority="39524" operator="equal">
      <formula>"entreprise B"</formula>
    </cfRule>
  </conditionalFormatting>
  <conditionalFormatting sqref="AN11">
    <cfRule type="expression" dxfId="10896" priority="39461">
      <formula>AL11="Dimanche"</formula>
    </cfRule>
    <cfRule type="expression" dxfId="10895" priority="39462">
      <formula>AL11="Samedi"</formula>
    </cfRule>
    <cfRule type="containsText" dxfId="10894" priority="39463" operator="containsText" text="Soutenance">
      <formula>NOT(ISERROR(SEARCH("Soutenance",AN11)))</formula>
    </cfRule>
    <cfRule type="containsText" dxfId="10893" priority="39464" operator="containsText" text="Salon Et">
      <formula>NOT(ISERROR(SEARCH("Salon Et",AN11)))</formula>
    </cfRule>
    <cfRule type="containsText" dxfId="10892" priority="39465" operator="containsText" text="Remise">
      <formula>NOT(ISERROR(SEARCH("Remise",AN11)))</formula>
    </cfRule>
    <cfRule type="containsText" dxfId="10891" priority="39466" operator="containsText" text="Recrutem">
      <formula>NOT(ISERROR(SEARCH("Recrutem",AN11)))</formula>
    </cfRule>
    <cfRule type="containsText" dxfId="10890" priority="39467" operator="containsText" text="Note">
      <formula>NOT(ISERROR(SEARCH("Note",AN11)))</formula>
    </cfRule>
    <cfRule type="containsText" dxfId="10889" priority="39468" operator="containsText" text="JPO">
      <formula>NOT(ISERROR(SEARCH("JPO",AN11)))</formula>
    </cfRule>
    <cfRule type="containsText" dxfId="10888" priority="39469" operator="containsText" text="Etranger">
      <formula>NOT(ISERROR(SEARCH("Etranger",AN11)))</formula>
    </cfRule>
    <cfRule type="containsText" dxfId="10887" priority="39470" operator="containsText" text="Début TD">
      <formula>NOT(ISERROR(SEARCH("Début TD",AN11)))</formula>
    </cfRule>
    <cfRule type="containsText" dxfId="10886" priority="39471" operator="containsText" text="Début CM">
      <formula>NOT(ISERROR(SEARCH("Début CM",AN11)))</formula>
    </cfRule>
    <cfRule type="containsText" dxfId="10885" priority="39472" operator="containsText" text="Projet">
      <formula>NOT(ISERROR(SEARCH("Projet",AN11)))</formula>
    </cfRule>
    <cfRule type="containsText" dxfId="10884" priority="39473" operator="containsText" text="Pré">
      <formula>NOT(ISERROR(SEARCH("Pré",AN11)))</formula>
    </cfRule>
    <cfRule type="containsText" dxfId="10883" priority="39474" operator="containsText" text="Délib">
      <formula>NOT(ISERROR(SEARCH("Délib",AN11)))</formula>
    </cfRule>
    <cfRule type="cellIs" dxfId="10882" priority="39475" operator="equal">
      <formula>"Cours IAE"</formula>
    </cfRule>
    <cfRule type="cellIs" dxfId="10881" priority="39476" operator="equal">
      <formula>"Cours ISEM"</formula>
    </cfRule>
    <cfRule type="cellIs" dxfId="10880" priority="39486" operator="equal">
      <formula>"Remise note CC"</formula>
    </cfRule>
    <cfRule type="cellIs" dxfId="10879" priority="39487" operator="equal">
      <formula>"Oraux examens nationaux"</formula>
    </cfRule>
    <cfRule type="cellIs" dxfId="10878" priority="39488" operator="equal">
      <formula>"Note mémoire"</formula>
    </cfRule>
    <cfRule type="cellIs" dxfId="10877" priority="39489" operator="equal">
      <formula>"Mise à niveau"</formula>
    </cfRule>
    <cfRule type="cellIs" dxfId="10876" priority="39490" operator="equal">
      <formula>"Ecrits examens nationaux"</formula>
    </cfRule>
    <cfRule type="cellIs" dxfId="10875" priority="39495" operator="equal">
      <formula>"Entr MA cours AM"</formula>
    </cfRule>
    <cfRule type="cellIs" dxfId="10874" priority="39496" operator="equal">
      <formula>"Cours Matin Entr AM"</formula>
    </cfRule>
    <cfRule type="cellIs" dxfId="10873" priority="39497" operator="equal">
      <formula>"Révisions S1 Ses2"</formula>
    </cfRule>
    <cfRule type="cellIs" dxfId="10872" priority="39498" operator="equal">
      <formula>"Révisions S1 ses1"</formula>
    </cfRule>
    <cfRule type="cellIs" dxfId="10871" priority="39499" operator="equal">
      <formula>"Examens S2 Ses2"</formula>
    </cfRule>
    <cfRule type="cellIs" dxfId="10870" priority="39500" operator="equal">
      <formula>"Examens S2 ses1"</formula>
    </cfRule>
    <cfRule type="cellIs" dxfId="10869" priority="39501" operator="equal">
      <formula>"Fermeture"</formula>
    </cfRule>
    <cfRule type="cellIs" dxfId="10868" priority="39502" operator="equal">
      <formula>"Remise rapport"</formula>
    </cfRule>
    <cfRule type="cellIs" dxfId="10867" priority="39503" operator="equal">
      <formula>"notes rapport"</formula>
    </cfRule>
    <cfRule type="cellIs" dxfId="10866" priority="39504" operator="equal">
      <formula>"jour appui"</formula>
    </cfRule>
    <cfRule type="cellIs" dxfId="10865" priority="39505" operator="equal">
      <formula>"Assomption"</formula>
    </cfRule>
    <cfRule type="cellIs" dxfId="10864" priority="39506" operator="equal">
      <formula>"Ascension"</formula>
    </cfRule>
    <cfRule type="cellIs" dxfId="10863" priority="39507" operator="equal">
      <formula>"Armistice"</formula>
    </cfRule>
    <cfRule type="cellIs" dxfId="10862" priority="39517" operator="equal">
      <formula>"Pentecôte"</formula>
    </cfRule>
    <cfRule type="cellIs" dxfId="10861" priority="39518" operator="equal">
      <formula>"Révisions S2 ses2"</formula>
    </cfRule>
    <cfRule type="cellIs" dxfId="10860" priority="39521" operator="equal">
      <formula>"Victoire 1945"</formula>
    </cfRule>
    <cfRule type="cellIs" dxfId="10859" priority="39525" stopIfTrue="1" operator="equal">
      <formula>"Retour copies"</formula>
    </cfRule>
    <cfRule type="cellIs" dxfId="10858" priority="39526" stopIfTrue="1" operator="equal">
      <formula>"Evaluation"</formula>
    </cfRule>
    <cfRule type="cellIs" dxfId="10857" priority="39527" stopIfTrue="1" operator="equal">
      <formula>"Rentrée"</formula>
    </cfRule>
    <cfRule type="cellIs" dxfId="10856" priority="39528" stopIfTrue="1" operator="equal">
      <formula>"Stage"</formula>
    </cfRule>
    <cfRule type="cellIs" dxfId="10855" priority="39529" stopIfTrue="1" operator="equal">
      <formula>"Session 2"</formula>
    </cfRule>
    <cfRule type="cellIs" dxfId="10854" priority="39530" stopIfTrue="1" operator="equal">
      <formula>"Session 1"</formula>
    </cfRule>
    <cfRule type="cellIs" dxfId="10853" priority="39531" stopIfTrue="1" operator="equal">
      <formula>"Révisions"</formula>
    </cfRule>
    <cfRule type="cellIs" dxfId="10852" priority="39532" stopIfTrue="1" operator="equal">
      <formula>"Vacances"</formula>
    </cfRule>
    <cfRule type="cellIs" dxfId="10851" priority="39533" stopIfTrue="1" operator="equal">
      <formula>"Cours"</formula>
    </cfRule>
    <cfRule type="cellIs" dxfId="10850" priority="39534" stopIfTrue="1" operator="equal">
      <formula>"Examens S1"</formula>
    </cfRule>
    <cfRule type="cellIs" dxfId="10849" priority="39535" stopIfTrue="1" operator="equal">
      <formula>"Examens"</formula>
    </cfRule>
    <cfRule type="cellIs" dxfId="10848" priority="39536" stopIfTrue="1" operator="equal">
      <formula>"Examens S2"</formula>
    </cfRule>
    <cfRule type="cellIs" dxfId="10847" priority="39537" stopIfTrue="1" operator="equal">
      <formula>"Du anglais"</formula>
    </cfRule>
    <cfRule type="cellIs" dxfId="10846" priority="39538" stopIfTrue="1" operator="equal">
      <formula>"Délibérations"</formula>
    </cfRule>
  </conditionalFormatting>
  <conditionalFormatting sqref="AJ10:AJ13">
    <cfRule type="expression" dxfId="10845" priority="35795">
      <formula>AH10="Dimanche"</formula>
    </cfRule>
    <cfRule type="expression" dxfId="10844" priority="35796">
      <formula>AH10="Samedi"</formula>
    </cfRule>
    <cfRule type="containsText" dxfId="10843" priority="35797" operator="containsText" text="Soutenance">
      <formula>NOT(ISERROR(SEARCH("Soutenance",AJ10)))</formula>
    </cfRule>
    <cfRule type="containsText" dxfId="10842" priority="35798" operator="containsText" text="Salon Et">
      <formula>NOT(ISERROR(SEARCH("Salon Et",AJ10)))</formula>
    </cfRule>
    <cfRule type="containsText" dxfId="10841" priority="35799" operator="containsText" text="Remise">
      <formula>NOT(ISERROR(SEARCH("Remise",AJ10)))</formula>
    </cfRule>
    <cfRule type="containsText" dxfId="10840" priority="35800" operator="containsText" text="Recrutem">
      <formula>NOT(ISERROR(SEARCH("Recrutem",AJ10)))</formula>
    </cfRule>
    <cfRule type="containsText" dxfId="10839" priority="35801" operator="containsText" text="Note">
      <formula>NOT(ISERROR(SEARCH("Note",AJ10)))</formula>
    </cfRule>
    <cfRule type="containsText" dxfId="10838" priority="35802" operator="containsText" text="JPO">
      <formula>NOT(ISERROR(SEARCH("JPO",AJ10)))</formula>
    </cfRule>
    <cfRule type="containsText" dxfId="10837" priority="35803" operator="containsText" text="Etranger">
      <formula>NOT(ISERROR(SEARCH("Etranger",AJ10)))</formula>
    </cfRule>
    <cfRule type="containsText" dxfId="10836" priority="35804" operator="containsText" text="Début TD">
      <formula>NOT(ISERROR(SEARCH("Début TD",AJ10)))</formula>
    </cfRule>
    <cfRule type="containsText" dxfId="10835" priority="35805" operator="containsText" text="Début CM">
      <formula>NOT(ISERROR(SEARCH("Début CM",AJ10)))</formula>
    </cfRule>
    <cfRule type="containsText" dxfId="10834" priority="35806" operator="containsText" text="Projet">
      <formula>NOT(ISERROR(SEARCH("Projet",AJ10)))</formula>
    </cfRule>
    <cfRule type="containsText" dxfId="10833" priority="35807" operator="containsText" text="Pré">
      <formula>NOT(ISERROR(SEARCH("Pré",AJ10)))</formula>
    </cfRule>
    <cfRule type="containsText" dxfId="10832" priority="35808" operator="containsText" text="Délib">
      <formula>NOT(ISERROR(SEARCH("Délib",AJ10)))</formula>
    </cfRule>
    <cfRule type="cellIs" dxfId="10831" priority="35809" operator="equal">
      <formula>"Cours IAE"</formula>
    </cfRule>
    <cfRule type="cellIs" dxfId="10830" priority="35810" operator="equal">
      <formula>"Cours ISEM"</formula>
    </cfRule>
    <cfRule type="cellIs" dxfId="10829" priority="35820" operator="equal">
      <formula>"Remise note CC"</formula>
    </cfRule>
    <cfRule type="cellIs" dxfId="10828" priority="35821" operator="equal">
      <formula>"Oraux examens nationaux"</formula>
    </cfRule>
    <cfRule type="cellIs" dxfId="10827" priority="35822" operator="equal">
      <formula>"Note mémoire"</formula>
    </cfRule>
    <cfRule type="cellIs" dxfId="10826" priority="35823" operator="equal">
      <formula>"Mise à niveau"</formula>
    </cfRule>
    <cfRule type="cellIs" dxfId="10825" priority="35824" operator="equal">
      <formula>"Ecrits examens nationaux"</formula>
    </cfRule>
    <cfRule type="cellIs" dxfId="10824" priority="35829" operator="equal">
      <formula>"Entr MA cours AM"</formula>
    </cfRule>
    <cfRule type="cellIs" dxfId="10823" priority="35830" operator="equal">
      <formula>"Cours Matin Entr AM"</formula>
    </cfRule>
    <cfRule type="cellIs" dxfId="10822" priority="35831" operator="equal">
      <formula>"Révisions S1 Ses2"</formula>
    </cfRule>
    <cfRule type="cellIs" dxfId="10821" priority="35832" operator="equal">
      <formula>"Révisions S1 ses1"</formula>
    </cfRule>
    <cfRule type="cellIs" dxfId="10820" priority="35833" operator="equal">
      <formula>"Examens S2 Ses2"</formula>
    </cfRule>
    <cfRule type="cellIs" dxfId="10819" priority="35834" operator="equal">
      <formula>"Examens S2 ses1"</formula>
    </cfRule>
    <cfRule type="cellIs" dxfId="10818" priority="35835" operator="equal">
      <formula>"Fermeture"</formula>
    </cfRule>
    <cfRule type="cellIs" dxfId="10817" priority="35836" operator="equal">
      <formula>"Remise rapport"</formula>
    </cfRule>
    <cfRule type="cellIs" dxfId="10816" priority="35837" operator="equal">
      <formula>"notes rapport"</formula>
    </cfRule>
    <cfRule type="cellIs" dxfId="10815" priority="35838" operator="equal">
      <formula>"jour appui"</formula>
    </cfRule>
    <cfRule type="cellIs" dxfId="10814" priority="35839" operator="equal">
      <formula>"Assomption"</formula>
    </cfRule>
    <cfRule type="cellIs" dxfId="10813" priority="35840" operator="equal">
      <formula>"Ascension"</formula>
    </cfRule>
    <cfRule type="cellIs" dxfId="10812" priority="35841" operator="equal">
      <formula>"Armistice"</formula>
    </cfRule>
    <cfRule type="cellIs" dxfId="10811" priority="35851" operator="equal">
      <formula>"Pentecôte"</formula>
    </cfRule>
    <cfRule type="cellIs" dxfId="10810" priority="35852" operator="equal">
      <formula>"Révisions S2 ses2"</formula>
    </cfRule>
    <cfRule type="cellIs" dxfId="10809" priority="35855" operator="equal">
      <formula>"Victoire 1945"</formula>
    </cfRule>
    <cfRule type="cellIs" dxfId="10808" priority="35859" stopIfTrue="1" operator="equal">
      <formula>"Retour copies"</formula>
    </cfRule>
    <cfRule type="cellIs" dxfId="10807" priority="35860" stopIfTrue="1" operator="equal">
      <formula>"Evaluation"</formula>
    </cfRule>
    <cfRule type="cellIs" dxfId="10806" priority="35861" stopIfTrue="1" operator="equal">
      <formula>"Rentrée"</formula>
    </cfRule>
    <cfRule type="cellIs" dxfId="10805" priority="35862" stopIfTrue="1" operator="equal">
      <formula>"Stage"</formula>
    </cfRule>
    <cfRule type="cellIs" dxfId="10804" priority="35863" stopIfTrue="1" operator="equal">
      <formula>"Session 2"</formula>
    </cfRule>
    <cfRule type="cellIs" dxfId="10803" priority="35864" stopIfTrue="1" operator="equal">
      <formula>"Session 1"</formula>
    </cfRule>
    <cfRule type="cellIs" dxfId="10802" priority="35865" stopIfTrue="1" operator="equal">
      <formula>"Révisions"</formula>
    </cfRule>
    <cfRule type="cellIs" dxfId="10801" priority="35866" stopIfTrue="1" operator="equal">
      <formula>"Vacances"</formula>
    </cfRule>
    <cfRule type="cellIs" dxfId="10800" priority="35867" stopIfTrue="1" operator="equal">
      <formula>"Cours"</formula>
    </cfRule>
    <cfRule type="cellIs" dxfId="10799" priority="35868" stopIfTrue="1" operator="equal">
      <formula>"Examens S1"</formula>
    </cfRule>
    <cfRule type="cellIs" dxfId="10798" priority="35869" stopIfTrue="1" operator="equal">
      <formula>"Examens"</formula>
    </cfRule>
    <cfRule type="cellIs" dxfId="10797" priority="35870" stopIfTrue="1" operator="equal">
      <formula>"Examens S2"</formula>
    </cfRule>
    <cfRule type="cellIs" dxfId="10796" priority="35871" stopIfTrue="1" operator="equal">
      <formula>"Du anglais"</formula>
    </cfRule>
    <cfRule type="cellIs" dxfId="10795" priority="35872" stopIfTrue="1" operator="equal">
      <formula>"Délibérations"</formula>
    </cfRule>
  </conditionalFormatting>
  <conditionalFormatting sqref="AJ10:AJ13">
    <cfRule type="cellIs" dxfId="10794" priority="35811" operator="equal">
      <formula>"EXAMENS J"</formula>
    </cfRule>
    <cfRule type="cellIs" dxfId="10793" priority="35812" operator="equal">
      <formula>"Lundi Pentecôte"</formula>
    </cfRule>
    <cfRule type="cellIs" dxfId="10792" priority="35813" operator="equal">
      <formula>"ppp"</formula>
    </cfRule>
    <cfRule type="cellIs" dxfId="10791" priority="35814" operator="equal">
      <formula>"Soutenance"</formula>
    </cfRule>
    <cfRule type="cellIs" dxfId="10790" priority="35815" operator="equal">
      <formula>"Révisions R"</formula>
    </cfRule>
    <cfRule type="cellIs" dxfId="10789" priority="35816" operator="equal">
      <formula>"Entreprise"</formula>
    </cfRule>
    <cfRule type="cellIs" dxfId="10788" priority="35817" operator="equal">
      <formula>"Exam nationaux pas de date"</formula>
    </cfRule>
    <cfRule type="cellIs" dxfId="10787" priority="35818" operator="equal">
      <formula>"Exam nationaux"</formula>
    </cfRule>
    <cfRule type="cellIs" dxfId="10786" priority="35819" operator="equal">
      <formula>"Révision interne"</formula>
    </cfRule>
    <cfRule type="cellIs" dxfId="10785" priority="35825" operator="equal">
      <formula>"Délibération S2"</formula>
    </cfRule>
    <cfRule type="cellIs" dxfId="10784" priority="35826" operator="equal">
      <formula>"Délibération S1"</formula>
    </cfRule>
    <cfRule type="cellIs" dxfId="10783" priority="35827" operator="equal">
      <formula>"regroupement"</formula>
    </cfRule>
    <cfRule type="cellIs" dxfId="10782" priority="35828" operator="equal">
      <formula>"Cours matin"</formula>
    </cfRule>
    <cfRule type="cellIs" dxfId="10781" priority="35842" operator="equal">
      <formula>"cours v"</formula>
    </cfRule>
    <cfRule type="cellIs" dxfId="10780" priority="35843" operator="equal">
      <formula>"Examens S1 Ses2"</formula>
    </cfRule>
    <cfRule type="cellIs" dxfId="10779" priority="35844" operator="equal">
      <formula>"Examens S1 Ses1"</formula>
    </cfRule>
    <cfRule type="cellIs" dxfId="10778" priority="35845" operator="equal">
      <formula>"Fête du travail"</formula>
    </cfRule>
    <cfRule type="cellIs" dxfId="10777" priority="35846" operator="equal">
      <formula>"Fête nationale"</formula>
    </cfRule>
    <cfRule type="cellIs" dxfId="10776" priority="35847" operator="equal">
      <formula>"jour de l'an"</formula>
    </cfRule>
    <cfRule type="cellIs" dxfId="10775" priority="35848" operator="equal">
      <formula>"Lundi de pâques"</formula>
    </cfRule>
    <cfRule type="cellIs" dxfId="10774" priority="35849" operator="equal">
      <formula>"Noël"</formula>
    </cfRule>
    <cfRule type="cellIs" dxfId="10773" priority="35850" operator="equal">
      <formula>"Pâques"</formula>
    </cfRule>
    <cfRule type="cellIs" dxfId="10772" priority="35853" operator="equal">
      <formula>"Révisions S2 Ses1"</formula>
    </cfRule>
    <cfRule type="cellIs" dxfId="10771" priority="35854" operator="equal">
      <formula>"stage v"</formula>
    </cfRule>
    <cfRule type="cellIs" dxfId="10770" priority="35856" operator="equal">
      <formula>"Toussaint"</formula>
    </cfRule>
    <cfRule type="cellIs" dxfId="10769" priority="35857" operator="equal">
      <formula>"Stage en entreprise"</formula>
    </cfRule>
    <cfRule type="cellIs" dxfId="10768" priority="35858" operator="equal">
      <formula>"entreprise B"</formula>
    </cfRule>
  </conditionalFormatting>
  <conditionalFormatting sqref="AN28:AN32">
    <cfRule type="expression" dxfId="10767" priority="33689">
      <formula>AL28="Dimanche"</formula>
    </cfRule>
    <cfRule type="expression" dxfId="10766" priority="33690">
      <formula>AL28="Samedi"</formula>
    </cfRule>
    <cfRule type="containsText" dxfId="10765" priority="33691" operator="containsText" text="Soutenance">
      <formula>NOT(ISERROR(SEARCH("Soutenance",AN28)))</formula>
    </cfRule>
    <cfRule type="containsText" dxfId="10764" priority="33692" operator="containsText" text="Salon Et">
      <formula>NOT(ISERROR(SEARCH("Salon Et",AN28)))</formula>
    </cfRule>
    <cfRule type="containsText" dxfId="10763" priority="33693" operator="containsText" text="Remise">
      <formula>NOT(ISERROR(SEARCH("Remise",AN28)))</formula>
    </cfRule>
    <cfRule type="containsText" dxfId="10762" priority="33694" operator="containsText" text="Recrutem">
      <formula>NOT(ISERROR(SEARCH("Recrutem",AN28)))</formula>
    </cfRule>
    <cfRule type="containsText" dxfId="10761" priority="33695" operator="containsText" text="Note">
      <formula>NOT(ISERROR(SEARCH("Note",AN28)))</formula>
    </cfRule>
    <cfRule type="containsText" dxfId="10760" priority="33696" operator="containsText" text="JPO">
      <formula>NOT(ISERROR(SEARCH("JPO",AN28)))</formula>
    </cfRule>
    <cfRule type="containsText" dxfId="10759" priority="33697" operator="containsText" text="Etranger">
      <formula>NOT(ISERROR(SEARCH("Etranger",AN28)))</formula>
    </cfRule>
    <cfRule type="containsText" dxfId="10758" priority="33698" operator="containsText" text="Début TD">
      <formula>NOT(ISERROR(SEARCH("Début TD",AN28)))</formula>
    </cfRule>
    <cfRule type="containsText" dxfId="10757" priority="33699" operator="containsText" text="Début CM">
      <formula>NOT(ISERROR(SEARCH("Début CM",AN28)))</formula>
    </cfRule>
    <cfRule type="containsText" dxfId="10756" priority="33700" operator="containsText" text="Projet">
      <formula>NOT(ISERROR(SEARCH("Projet",AN28)))</formula>
    </cfRule>
    <cfRule type="containsText" dxfId="10755" priority="33701" operator="containsText" text="Pré">
      <formula>NOT(ISERROR(SEARCH("Pré",AN28)))</formula>
    </cfRule>
    <cfRule type="containsText" dxfId="10754" priority="33702" operator="containsText" text="Délib">
      <formula>NOT(ISERROR(SEARCH("Délib",AN28)))</formula>
    </cfRule>
    <cfRule type="cellIs" dxfId="10753" priority="33703" operator="equal">
      <formula>"Cours IAE"</formula>
    </cfRule>
    <cfRule type="cellIs" dxfId="10752" priority="33704" operator="equal">
      <formula>"Cours ISEM"</formula>
    </cfRule>
    <cfRule type="cellIs" dxfId="10751" priority="33714" operator="equal">
      <formula>"Remise note CC"</formula>
    </cfRule>
    <cfRule type="cellIs" dxfId="10750" priority="33715" operator="equal">
      <formula>"Oraux examens nationaux"</formula>
    </cfRule>
    <cfRule type="cellIs" dxfId="10749" priority="33716" operator="equal">
      <formula>"Note mémoire"</formula>
    </cfRule>
    <cfRule type="cellIs" dxfId="10748" priority="33717" operator="equal">
      <formula>"Mise à niveau"</formula>
    </cfRule>
    <cfRule type="cellIs" dxfId="10747" priority="33718" operator="equal">
      <formula>"Ecrits examens nationaux"</formula>
    </cfRule>
    <cfRule type="cellIs" dxfId="10746" priority="33723" operator="equal">
      <formula>"Entr MA cours AM"</formula>
    </cfRule>
    <cfRule type="cellIs" dxfId="10745" priority="33724" operator="equal">
      <formula>"Cours Matin Entr AM"</formula>
    </cfRule>
    <cfRule type="cellIs" dxfId="10744" priority="33725" operator="equal">
      <formula>"Révisions S1 Ses2"</formula>
    </cfRule>
    <cfRule type="cellIs" dxfId="10743" priority="33726" operator="equal">
      <formula>"Révisions S1 ses1"</formula>
    </cfRule>
    <cfRule type="cellIs" dxfId="10742" priority="33727" operator="equal">
      <formula>"Examens S2 Ses2"</formula>
    </cfRule>
    <cfRule type="cellIs" dxfId="10741" priority="33728" operator="equal">
      <formula>"Examens S2 ses1"</formula>
    </cfRule>
    <cfRule type="cellIs" dxfId="10740" priority="33729" operator="equal">
      <formula>"Fermeture"</formula>
    </cfRule>
    <cfRule type="cellIs" dxfId="10739" priority="33730" operator="equal">
      <formula>"Remise rapport"</formula>
    </cfRule>
    <cfRule type="cellIs" dxfId="10738" priority="33731" operator="equal">
      <formula>"notes rapport"</formula>
    </cfRule>
    <cfRule type="cellIs" dxfId="10737" priority="33732" operator="equal">
      <formula>"jour appui"</formula>
    </cfRule>
    <cfRule type="cellIs" dxfId="10736" priority="33733" operator="equal">
      <formula>"Assomption"</formula>
    </cfRule>
    <cfRule type="cellIs" dxfId="10735" priority="33734" operator="equal">
      <formula>"Ascension"</formula>
    </cfRule>
    <cfRule type="cellIs" dxfId="10734" priority="33735" operator="equal">
      <formula>"Armistice"</formula>
    </cfRule>
    <cfRule type="cellIs" dxfId="10733" priority="33745" operator="equal">
      <formula>"Pentecôte"</formula>
    </cfRule>
    <cfRule type="cellIs" dxfId="10732" priority="33746" operator="equal">
      <formula>"Révisions S2 ses2"</formula>
    </cfRule>
    <cfRule type="cellIs" dxfId="10731" priority="33749" operator="equal">
      <formula>"Victoire 1945"</formula>
    </cfRule>
    <cfRule type="cellIs" dxfId="10730" priority="33753" stopIfTrue="1" operator="equal">
      <formula>"Retour copies"</formula>
    </cfRule>
    <cfRule type="cellIs" dxfId="10729" priority="33754" stopIfTrue="1" operator="equal">
      <formula>"Evaluation"</formula>
    </cfRule>
    <cfRule type="cellIs" dxfId="10728" priority="33755" stopIfTrue="1" operator="equal">
      <formula>"Rentrée"</formula>
    </cfRule>
    <cfRule type="cellIs" dxfId="10727" priority="33756" stopIfTrue="1" operator="equal">
      <formula>"Stage"</formula>
    </cfRule>
    <cfRule type="cellIs" dxfId="10726" priority="33757" stopIfTrue="1" operator="equal">
      <formula>"Session 2"</formula>
    </cfRule>
    <cfRule type="cellIs" dxfId="10725" priority="33758" stopIfTrue="1" operator="equal">
      <formula>"Session 1"</formula>
    </cfRule>
    <cfRule type="cellIs" dxfId="10724" priority="33759" stopIfTrue="1" operator="equal">
      <formula>"Révisions"</formula>
    </cfRule>
    <cfRule type="cellIs" dxfId="10723" priority="33760" stopIfTrue="1" operator="equal">
      <formula>"Vacances"</formula>
    </cfRule>
    <cfRule type="cellIs" dxfId="10722" priority="33761" stopIfTrue="1" operator="equal">
      <formula>"Cours"</formula>
    </cfRule>
    <cfRule type="cellIs" dxfId="10721" priority="33762" stopIfTrue="1" operator="equal">
      <formula>"Examens S1"</formula>
    </cfRule>
    <cfRule type="cellIs" dxfId="10720" priority="33763" stopIfTrue="1" operator="equal">
      <formula>"Examens"</formula>
    </cfRule>
    <cfRule type="cellIs" dxfId="10719" priority="33764" stopIfTrue="1" operator="equal">
      <formula>"Examens S2"</formula>
    </cfRule>
    <cfRule type="cellIs" dxfId="10718" priority="33765" stopIfTrue="1" operator="equal">
      <formula>"Du anglais"</formula>
    </cfRule>
    <cfRule type="cellIs" dxfId="10717" priority="33766" stopIfTrue="1" operator="equal">
      <formula>"Délibérations"</formula>
    </cfRule>
  </conditionalFormatting>
  <conditionalFormatting sqref="AN28:AN32">
    <cfRule type="cellIs" dxfId="10716" priority="33705" operator="equal">
      <formula>"EXAMENS J"</formula>
    </cfRule>
    <cfRule type="cellIs" dxfId="10715" priority="33706" operator="equal">
      <formula>"Lundi Pentecôte"</formula>
    </cfRule>
    <cfRule type="cellIs" dxfId="10714" priority="33707" operator="equal">
      <formula>"ppp"</formula>
    </cfRule>
    <cfRule type="cellIs" dxfId="10713" priority="33708" operator="equal">
      <formula>"Soutenance"</formula>
    </cfRule>
    <cfRule type="cellIs" dxfId="10712" priority="33709" operator="equal">
      <formula>"Révisions R"</formula>
    </cfRule>
    <cfRule type="cellIs" dxfId="10711" priority="33710" operator="equal">
      <formula>"Entreprise"</formula>
    </cfRule>
    <cfRule type="cellIs" dxfId="10710" priority="33711" operator="equal">
      <formula>"Exam nationaux pas de date"</formula>
    </cfRule>
    <cfRule type="cellIs" dxfId="10709" priority="33712" operator="equal">
      <formula>"Exam nationaux"</formula>
    </cfRule>
    <cfRule type="cellIs" dxfId="10708" priority="33713" operator="equal">
      <formula>"Révision interne"</formula>
    </cfRule>
    <cfRule type="cellIs" dxfId="10707" priority="33719" operator="equal">
      <formula>"Délibération S2"</formula>
    </cfRule>
    <cfRule type="cellIs" dxfId="10706" priority="33720" operator="equal">
      <formula>"Délibération S1"</formula>
    </cfRule>
    <cfRule type="cellIs" dxfId="10705" priority="33721" operator="equal">
      <formula>"regroupement"</formula>
    </cfRule>
    <cfRule type="cellIs" dxfId="10704" priority="33722" operator="equal">
      <formula>"Cours matin"</formula>
    </cfRule>
    <cfRule type="cellIs" dxfId="10703" priority="33736" operator="equal">
      <formula>"cours v"</formula>
    </cfRule>
    <cfRule type="cellIs" dxfId="10702" priority="33737" operator="equal">
      <formula>"Examens S1 Ses2"</formula>
    </cfRule>
    <cfRule type="cellIs" dxfId="10701" priority="33738" operator="equal">
      <formula>"Examens S1 Ses1"</formula>
    </cfRule>
    <cfRule type="cellIs" dxfId="10700" priority="33739" operator="equal">
      <formula>"Fête du travail"</formula>
    </cfRule>
    <cfRule type="cellIs" dxfId="10699" priority="33740" operator="equal">
      <formula>"Fête nationale"</formula>
    </cfRule>
    <cfRule type="cellIs" dxfId="10698" priority="33741" operator="equal">
      <formula>"jour de l'an"</formula>
    </cfRule>
    <cfRule type="cellIs" dxfId="10697" priority="33742" operator="equal">
      <formula>"Lundi de pâques"</formula>
    </cfRule>
    <cfRule type="cellIs" dxfId="10696" priority="33743" operator="equal">
      <formula>"Noël"</formula>
    </cfRule>
    <cfRule type="cellIs" dxfId="10695" priority="33744" operator="equal">
      <formula>"Pâques"</formula>
    </cfRule>
    <cfRule type="cellIs" dxfId="10694" priority="33747" operator="equal">
      <formula>"Révisions S2 Ses1"</formula>
    </cfRule>
    <cfRule type="cellIs" dxfId="10693" priority="33748" operator="equal">
      <formula>"stage v"</formula>
    </cfRule>
    <cfRule type="cellIs" dxfId="10692" priority="33750" operator="equal">
      <formula>"Toussaint"</formula>
    </cfRule>
    <cfRule type="cellIs" dxfId="10691" priority="33751" operator="equal">
      <formula>"Stage en entreprise"</formula>
    </cfRule>
    <cfRule type="cellIs" dxfId="10690" priority="33752" operator="equal">
      <formula>"entreprise B"</formula>
    </cfRule>
  </conditionalFormatting>
  <conditionalFormatting sqref="AZ7">
    <cfRule type="expression" dxfId="10689" priority="33221">
      <formula>AX7="Dimanche"</formula>
    </cfRule>
    <cfRule type="expression" dxfId="10688" priority="33222">
      <formula>AX7="Samedi"</formula>
    </cfRule>
    <cfRule type="containsText" dxfId="10687" priority="33223" operator="containsText" text="Soutenance">
      <formula>NOT(ISERROR(SEARCH("Soutenance",AZ7)))</formula>
    </cfRule>
    <cfRule type="containsText" dxfId="10686" priority="33224" operator="containsText" text="Salon Et">
      <formula>NOT(ISERROR(SEARCH("Salon Et",AZ7)))</formula>
    </cfRule>
    <cfRule type="containsText" dxfId="10685" priority="33225" operator="containsText" text="Remise">
      <formula>NOT(ISERROR(SEARCH("Remise",AZ7)))</formula>
    </cfRule>
    <cfRule type="containsText" dxfId="10684" priority="33226" operator="containsText" text="Recrutem">
      <formula>NOT(ISERROR(SEARCH("Recrutem",AZ7)))</formula>
    </cfRule>
    <cfRule type="containsText" dxfId="10683" priority="33227" operator="containsText" text="Note">
      <formula>NOT(ISERROR(SEARCH("Note",AZ7)))</formula>
    </cfRule>
    <cfRule type="containsText" dxfId="10682" priority="33228" operator="containsText" text="JPO">
      <formula>NOT(ISERROR(SEARCH("JPO",AZ7)))</formula>
    </cfRule>
    <cfRule type="containsText" dxfId="10681" priority="33229" operator="containsText" text="Etranger">
      <formula>NOT(ISERROR(SEARCH("Etranger",AZ7)))</formula>
    </cfRule>
    <cfRule type="containsText" dxfId="10680" priority="33230" operator="containsText" text="Début TD">
      <formula>NOT(ISERROR(SEARCH("Début TD",AZ7)))</formula>
    </cfRule>
    <cfRule type="containsText" dxfId="10679" priority="33231" operator="containsText" text="Début CM">
      <formula>NOT(ISERROR(SEARCH("Début CM",AZ7)))</formula>
    </cfRule>
    <cfRule type="containsText" dxfId="10678" priority="33232" operator="containsText" text="Projet">
      <formula>NOT(ISERROR(SEARCH("Projet",AZ7)))</formula>
    </cfRule>
    <cfRule type="containsText" dxfId="10677" priority="33233" operator="containsText" text="Pré">
      <formula>NOT(ISERROR(SEARCH("Pré",AZ7)))</formula>
    </cfRule>
    <cfRule type="containsText" dxfId="10676" priority="33234" operator="containsText" text="Délib">
      <formula>NOT(ISERROR(SEARCH("Délib",AZ7)))</formula>
    </cfRule>
    <cfRule type="cellIs" dxfId="10675" priority="33235" operator="equal">
      <formula>"Cours IAE"</formula>
    </cfRule>
    <cfRule type="cellIs" dxfId="10674" priority="33236" operator="equal">
      <formula>"Cours ISEM"</formula>
    </cfRule>
    <cfRule type="cellIs" dxfId="10673" priority="33246" operator="equal">
      <formula>"Remise note CC"</formula>
    </cfRule>
    <cfRule type="cellIs" dxfId="10672" priority="33247" operator="equal">
      <formula>"Oraux examens nationaux"</formula>
    </cfRule>
    <cfRule type="cellIs" dxfId="10671" priority="33248" operator="equal">
      <formula>"Note mémoire"</formula>
    </cfRule>
    <cfRule type="cellIs" dxfId="10670" priority="33249" operator="equal">
      <formula>"Mise à niveau"</formula>
    </cfRule>
    <cfRule type="cellIs" dxfId="10669" priority="33250" operator="equal">
      <formula>"Ecrits examens nationaux"</formula>
    </cfRule>
    <cfRule type="cellIs" dxfId="10668" priority="33255" operator="equal">
      <formula>"Entr MA cours AM"</formula>
    </cfRule>
    <cfRule type="cellIs" dxfId="10667" priority="33256" operator="equal">
      <formula>"Cours Matin Entr AM"</formula>
    </cfRule>
    <cfRule type="cellIs" dxfId="10666" priority="33257" operator="equal">
      <formula>"Révisions S1 Ses2"</formula>
    </cfRule>
    <cfRule type="cellIs" dxfId="10665" priority="33258" operator="equal">
      <formula>"Révisions S1 ses1"</formula>
    </cfRule>
    <cfRule type="cellIs" dxfId="10664" priority="33259" operator="equal">
      <formula>"Examens S2 Ses2"</formula>
    </cfRule>
    <cfRule type="cellIs" dxfId="10663" priority="33260" operator="equal">
      <formula>"Examens S2 ses1"</formula>
    </cfRule>
    <cfRule type="cellIs" dxfId="10662" priority="33261" operator="equal">
      <formula>"Fermeture"</formula>
    </cfRule>
    <cfRule type="cellIs" dxfId="10661" priority="33262" operator="equal">
      <formula>"Remise rapport"</formula>
    </cfRule>
    <cfRule type="cellIs" dxfId="10660" priority="33263" operator="equal">
      <formula>"notes rapport"</formula>
    </cfRule>
    <cfRule type="cellIs" dxfId="10659" priority="33264" operator="equal">
      <formula>"jour appui"</formula>
    </cfRule>
    <cfRule type="cellIs" dxfId="10658" priority="33265" operator="equal">
      <formula>"Assomption"</formula>
    </cfRule>
    <cfRule type="cellIs" dxfId="10657" priority="33266" operator="equal">
      <formula>"Ascension"</formula>
    </cfRule>
    <cfRule type="cellIs" dxfId="10656" priority="33267" operator="equal">
      <formula>"Armistice"</formula>
    </cfRule>
    <cfRule type="cellIs" dxfId="10655" priority="33277" operator="equal">
      <formula>"Pentecôte"</formula>
    </cfRule>
    <cfRule type="cellIs" dxfId="10654" priority="33278" operator="equal">
      <formula>"Révisions S2 ses2"</formula>
    </cfRule>
    <cfRule type="cellIs" dxfId="10653" priority="33281" operator="equal">
      <formula>"Victoire 1945"</formula>
    </cfRule>
    <cfRule type="cellIs" dxfId="10652" priority="33285" stopIfTrue="1" operator="equal">
      <formula>"Retour copies"</formula>
    </cfRule>
    <cfRule type="cellIs" dxfId="10651" priority="33286" stopIfTrue="1" operator="equal">
      <formula>"Evaluation"</formula>
    </cfRule>
    <cfRule type="cellIs" dxfId="10650" priority="33287" stopIfTrue="1" operator="equal">
      <formula>"Rentrée"</formula>
    </cfRule>
    <cfRule type="cellIs" dxfId="10649" priority="33288" stopIfTrue="1" operator="equal">
      <formula>"Stage"</formula>
    </cfRule>
    <cfRule type="cellIs" dxfId="10648" priority="33289" stopIfTrue="1" operator="equal">
      <formula>"Session 2"</formula>
    </cfRule>
    <cfRule type="cellIs" dxfId="10647" priority="33290" stopIfTrue="1" operator="equal">
      <formula>"Session 1"</formula>
    </cfRule>
    <cfRule type="cellIs" dxfId="10646" priority="33291" stopIfTrue="1" operator="equal">
      <formula>"Révisions"</formula>
    </cfRule>
    <cfRule type="cellIs" dxfId="10645" priority="33292" stopIfTrue="1" operator="equal">
      <formula>"Vacances"</formula>
    </cfRule>
    <cfRule type="cellIs" dxfId="10644" priority="33293" stopIfTrue="1" operator="equal">
      <formula>"Cours"</formula>
    </cfRule>
    <cfRule type="cellIs" dxfId="10643" priority="33294" stopIfTrue="1" operator="equal">
      <formula>"Examens S1"</formula>
    </cfRule>
    <cfRule type="cellIs" dxfId="10642" priority="33295" stopIfTrue="1" operator="equal">
      <formula>"Examens"</formula>
    </cfRule>
    <cfRule type="cellIs" dxfId="10641" priority="33296" stopIfTrue="1" operator="equal">
      <formula>"Examens S2"</formula>
    </cfRule>
    <cfRule type="cellIs" dxfId="10640" priority="33297" stopIfTrue="1" operator="equal">
      <formula>"Du anglais"</formula>
    </cfRule>
    <cfRule type="cellIs" dxfId="10639" priority="33298" stopIfTrue="1" operator="equal">
      <formula>"Délibérations"</formula>
    </cfRule>
  </conditionalFormatting>
  <conditionalFormatting sqref="AZ7">
    <cfRule type="cellIs" dxfId="10638" priority="33237" operator="equal">
      <formula>"EXAMENS J"</formula>
    </cfRule>
    <cfRule type="cellIs" dxfId="10637" priority="33238" operator="equal">
      <formula>"Lundi Pentecôte"</formula>
    </cfRule>
    <cfRule type="cellIs" dxfId="10636" priority="33239" operator="equal">
      <formula>"ppp"</formula>
    </cfRule>
    <cfRule type="cellIs" dxfId="10635" priority="33240" operator="equal">
      <formula>"Soutenance"</formula>
    </cfRule>
    <cfRule type="cellIs" dxfId="10634" priority="33241" operator="equal">
      <formula>"Révisions R"</formula>
    </cfRule>
    <cfRule type="cellIs" dxfId="10633" priority="33242" operator="equal">
      <formula>"Entreprise"</formula>
    </cfRule>
    <cfRule type="cellIs" dxfId="10632" priority="33243" operator="equal">
      <formula>"Exam nationaux pas de date"</formula>
    </cfRule>
    <cfRule type="cellIs" dxfId="10631" priority="33244" operator="equal">
      <formula>"Exam nationaux"</formula>
    </cfRule>
    <cfRule type="cellIs" dxfId="10630" priority="33245" operator="equal">
      <formula>"Révision interne"</formula>
    </cfRule>
    <cfRule type="cellIs" dxfId="10629" priority="33251" operator="equal">
      <formula>"Délibération S2"</formula>
    </cfRule>
    <cfRule type="cellIs" dxfId="10628" priority="33252" operator="equal">
      <formula>"Délibération S1"</formula>
    </cfRule>
    <cfRule type="cellIs" dxfId="10627" priority="33253" operator="equal">
      <formula>"regroupement"</formula>
    </cfRule>
    <cfRule type="cellIs" dxfId="10626" priority="33254" operator="equal">
      <formula>"Cours matin"</formula>
    </cfRule>
    <cfRule type="cellIs" dxfId="10625" priority="33268" operator="equal">
      <formula>"cours v"</formula>
    </cfRule>
    <cfRule type="cellIs" dxfId="10624" priority="33269" operator="equal">
      <formula>"Examens S1 Ses2"</formula>
    </cfRule>
    <cfRule type="cellIs" dxfId="10623" priority="33270" operator="equal">
      <formula>"Examens S1 Ses1"</formula>
    </cfRule>
    <cfRule type="cellIs" dxfId="10622" priority="33271" operator="equal">
      <formula>"Fête du travail"</formula>
    </cfRule>
    <cfRule type="cellIs" dxfId="10621" priority="33272" operator="equal">
      <formula>"Fête nationale"</formula>
    </cfRule>
    <cfRule type="cellIs" dxfId="10620" priority="33273" operator="equal">
      <formula>"jour de l'an"</formula>
    </cfRule>
    <cfRule type="cellIs" dxfId="10619" priority="33274" operator="equal">
      <formula>"Lundi de pâques"</formula>
    </cfRule>
    <cfRule type="cellIs" dxfId="10618" priority="33275" operator="equal">
      <formula>"Noël"</formula>
    </cfRule>
    <cfRule type="cellIs" dxfId="10617" priority="33276" operator="equal">
      <formula>"Pâques"</formula>
    </cfRule>
    <cfRule type="cellIs" dxfId="10616" priority="33279" operator="equal">
      <formula>"Révisions S2 Ses1"</formula>
    </cfRule>
    <cfRule type="cellIs" dxfId="10615" priority="33280" operator="equal">
      <formula>"stage v"</formula>
    </cfRule>
    <cfRule type="cellIs" dxfId="10614" priority="33282" operator="equal">
      <formula>"Toussaint"</formula>
    </cfRule>
    <cfRule type="cellIs" dxfId="10613" priority="33283" operator="equal">
      <formula>"Stage en entreprise"</formula>
    </cfRule>
    <cfRule type="cellIs" dxfId="10612" priority="33284" operator="equal">
      <formula>"entreprise B"</formula>
    </cfRule>
  </conditionalFormatting>
  <conditionalFormatting sqref="AZ18">
    <cfRule type="expression" dxfId="10611" priority="33065">
      <formula>AX18="Dimanche"</formula>
    </cfRule>
    <cfRule type="expression" dxfId="10610" priority="33066">
      <formula>AX18="Samedi"</formula>
    </cfRule>
    <cfRule type="containsText" dxfId="10609" priority="33067" operator="containsText" text="Soutenance">
      <formula>NOT(ISERROR(SEARCH("Soutenance",AZ18)))</formula>
    </cfRule>
    <cfRule type="containsText" dxfId="10608" priority="33068" operator="containsText" text="Salon Et">
      <formula>NOT(ISERROR(SEARCH("Salon Et",AZ18)))</formula>
    </cfRule>
    <cfRule type="containsText" dxfId="10607" priority="33069" operator="containsText" text="Remise">
      <formula>NOT(ISERROR(SEARCH("Remise",AZ18)))</formula>
    </cfRule>
    <cfRule type="containsText" dxfId="10606" priority="33070" operator="containsText" text="Recrutem">
      <formula>NOT(ISERROR(SEARCH("Recrutem",AZ18)))</formula>
    </cfRule>
    <cfRule type="containsText" dxfId="10605" priority="33071" operator="containsText" text="Note">
      <formula>NOT(ISERROR(SEARCH("Note",AZ18)))</formula>
    </cfRule>
    <cfRule type="containsText" dxfId="10604" priority="33072" operator="containsText" text="JPO">
      <formula>NOT(ISERROR(SEARCH("JPO",AZ18)))</formula>
    </cfRule>
    <cfRule type="containsText" dxfId="10603" priority="33073" operator="containsText" text="Etranger">
      <formula>NOT(ISERROR(SEARCH("Etranger",AZ18)))</formula>
    </cfRule>
    <cfRule type="containsText" dxfId="10602" priority="33074" operator="containsText" text="Début TD">
      <formula>NOT(ISERROR(SEARCH("Début TD",AZ18)))</formula>
    </cfRule>
    <cfRule type="containsText" dxfId="10601" priority="33075" operator="containsText" text="Début CM">
      <formula>NOT(ISERROR(SEARCH("Début CM",AZ18)))</formula>
    </cfRule>
    <cfRule type="containsText" dxfId="10600" priority="33076" operator="containsText" text="Projet">
      <formula>NOT(ISERROR(SEARCH("Projet",AZ18)))</formula>
    </cfRule>
    <cfRule type="containsText" dxfId="10599" priority="33077" operator="containsText" text="Pré">
      <formula>NOT(ISERROR(SEARCH("Pré",AZ18)))</formula>
    </cfRule>
    <cfRule type="containsText" dxfId="10598" priority="33078" operator="containsText" text="Délib">
      <formula>NOT(ISERROR(SEARCH("Délib",AZ18)))</formula>
    </cfRule>
    <cfRule type="cellIs" dxfId="10597" priority="33079" operator="equal">
      <formula>"Cours IAE"</formula>
    </cfRule>
    <cfRule type="cellIs" dxfId="10596" priority="33080" operator="equal">
      <formula>"Cours ISEM"</formula>
    </cfRule>
    <cfRule type="cellIs" dxfId="10595" priority="33090" operator="equal">
      <formula>"Remise note CC"</formula>
    </cfRule>
    <cfRule type="cellIs" dxfId="10594" priority="33091" operator="equal">
      <formula>"Oraux examens nationaux"</formula>
    </cfRule>
    <cfRule type="cellIs" dxfId="10593" priority="33092" operator="equal">
      <formula>"Note mémoire"</formula>
    </cfRule>
    <cfRule type="cellIs" dxfId="10592" priority="33093" operator="equal">
      <formula>"Mise à niveau"</formula>
    </cfRule>
    <cfRule type="cellIs" dxfId="10591" priority="33094" operator="equal">
      <formula>"Ecrits examens nationaux"</formula>
    </cfRule>
    <cfRule type="cellIs" dxfId="10590" priority="33099" operator="equal">
      <formula>"Entr MA cours AM"</formula>
    </cfRule>
    <cfRule type="cellIs" dxfId="10589" priority="33100" operator="equal">
      <formula>"Cours Matin Entr AM"</formula>
    </cfRule>
    <cfRule type="cellIs" dxfId="10588" priority="33101" operator="equal">
      <formula>"Révisions S1 Ses2"</formula>
    </cfRule>
    <cfRule type="cellIs" dxfId="10587" priority="33102" operator="equal">
      <formula>"Révisions S1 ses1"</formula>
    </cfRule>
    <cfRule type="cellIs" dxfId="10586" priority="33103" operator="equal">
      <formula>"Examens S2 Ses2"</formula>
    </cfRule>
    <cfRule type="cellIs" dxfId="10585" priority="33104" operator="equal">
      <formula>"Examens S2 ses1"</formula>
    </cfRule>
    <cfRule type="cellIs" dxfId="10584" priority="33105" operator="equal">
      <formula>"Fermeture"</formula>
    </cfRule>
    <cfRule type="cellIs" dxfId="10583" priority="33106" operator="equal">
      <formula>"Remise rapport"</formula>
    </cfRule>
    <cfRule type="cellIs" dxfId="10582" priority="33107" operator="equal">
      <formula>"notes rapport"</formula>
    </cfRule>
    <cfRule type="cellIs" dxfId="10581" priority="33108" operator="equal">
      <formula>"jour appui"</formula>
    </cfRule>
    <cfRule type="cellIs" dxfId="10580" priority="33109" operator="equal">
      <formula>"Assomption"</formula>
    </cfRule>
    <cfRule type="cellIs" dxfId="10579" priority="33110" operator="equal">
      <formula>"Ascension"</formula>
    </cfRule>
    <cfRule type="cellIs" dxfId="10578" priority="33111" operator="equal">
      <formula>"Armistice"</formula>
    </cfRule>
    <cfRule type="cellIs" dxfId="10577" priority="33121" operator="equal">
      <formula>"Pentecôte"</formula>
    </cfRule>
    <cfRule type="cellIs" dxfId="10576" priority="33122" operator="equal">
      <formula>"Révisions S2 ses2"</formula>
    </cfRule>
    <cfRule type="cellIs" dxfId="10575" priority="33125" operator="equal">
      <formula>"Victoire 1945"</formula>
    </cfRule>
    <cfRule type="cellIs" dxfId="10574" priority="33129" stopIfTrue="1" operator="equal">
      <formula>"Retour copies"</formula>
    </cfRule>
    <cfRule type="cellIs" dxfId="10573" priority="33130" stopIfTrue="1" operator="equal">
      <formula>"Evaluation"</formula>
    </cfRule>
    <cfRule type="cellIs" dxfId="10572" priority="33131" stopIfTrue="1" operator="equal">
      <formula>"Rentrée"</formula>
    </cfRule>
    <cfRule type="cellIs" dxfId="10571" priority="33132" stopIfTrue="1" operator="equal">
      <formula>"Stage"</formula>
    </cfRule>
    <cfRule type="cellIs" dxfId="10570" priority="33133" stopIfTrue="1" operator="equal">
      <formula>"Session 2"</formula>
    </cfRule>
    <cfRule type="cellIs" dxfId="10569" priority="33134" stopIfTrue="1" operator="equal">
      <formula>"Session 1"</formula>
    </cfRule>
    <cfRule type="cellIs" dxfId="10568" priority="33135" stopIfTrue="1" operator="equal">
      <formula>"Révisions"</formula>
    </cfRule>
    <cfRule type="cellIs" dxfId="10567" priority="33136" stopIfTrue="1" operator="equal">
      <formula>"Vacances"</formula>
    </cfRule>
    <cfRule type="cellIs" dxfId="10566" priority="33137" stopIfTrue="1" operator="equal">
      <formula>"Cours"</formula>
    </cfRule>
    <cfRule type="cellIs" dxfId="10565" priority="33138" stopIfTrue="1" operator="equal">
      <formula>"Examens S1"</formula>
    </cfRule>
    <cfRule type="cellIs" dxfId="10564" priority="33139" stopIfTrue="1" operator="equal">
      <formula>"Examens"</formula>
    </cfRule>
    <cfRule type="cellIs" dxfId="10563" priority="33140" stopIfTrue="1" operator="equal">
      <formula>"Examens S2"</formula>
    </cfRule>
    <cfRule type="cellIs" dxfId="10562" priority="33141" stopIfTrue="1" operator="equal">
      <formula>"Du anglais"</formula>
    </cfRule>
    <cfRule type="cellIs" dxfId="10561" priority="33142" stopIfTrue="1" operator="equal">
      <formula>"Délibérations"</formula>
    </cfRule>
  </conditionalFormatting>
  <conditionalFormatting sqref="AZ18">
    <cfRule type="cellIs" dxfId="10560" priority="33081" operator="equal">
      <formula>"EXAMENS J"</formula>
    </cfRule>
    <cfRule type="cellIs" dxfId="10559" priority="33082" operator="equal">
      <formula>"Lundi Pentecôte"</formula>
    </cfRule>
    <cfRule type="cellIs" dxfId="10558" priority="33083" operator="equal">
      <formula>"ppp"</formula>
    </cfRule>
    <cfRule type="cellIs" dxfId="10557" priority="33084" operator="equal">
      <formula>"Soutenance"</formula>
    </cfRule>
    <cfRule type="cellIs" dxfId="10556" priority="33085" operator="equal">
      <formula>"Révisions R"</formula>
    </cfRule>
    <cfRule type="cellIs" dxfId="10555" priority="33086" operator="equal">
      <formula>"Entreprise"</formula>
    </cfRule>
    <cfRule type="cellIs" dxfId="10554" priority="33087" operator="equal">
      <formula>"Exam nationaux pas de date"</formula>
    </cfRule>
    <cfRule type="cellIs" dxfId="10553" priority="33088" operator="equal">
      <formula>"Exam nationaux"</formula>
    </cfRule>
    <cfRule type="cellIs" dxfId="10552" priority="33089" operator="equal">
      <formula>"Révision interne"</formula>
    </cfRule>
    <cfRule type="cellIs" dxfId="10551" priority="33095" operator="equal">
      <formula>"Délibération S2"</formula>
    </cfRule>
    <cfRule type="cellIs" dxfId="10550" priority="33096" operator="equal">
      <formula>"Délibération S1"</formula>
    </cfRule>
    <cfRule type="cellIs" dxfId="10549" priority="33097" operator="equal">
      <formula>"regroupement"</formula>
    </cfRule>
    <cfRule type="cellIs" dxfId="10548" priority="33098" operator="equal">
      <formula>"Cours matin"</formula>
    </cfRule>
    <cfRule type="cellIs" dxfId="10547" priority="33112" operator="equal">
      <formula>"cours v"</formula>
    </cfRule>
    <cfRule type="cellIs" dxfId="10546" priority="33113" operator="equal">
      <formula>"Examens S1 Ses2"</formula>
    </cfRule>
    <cfRule type="cellIs" dxfId="10545" priority="33114" operator="equal">
      <formula>"Examens S1 Ses1"</formula>
    </cfRule>
    <cfRule type="cellIs" dxfId="10544" priority="33115" operator="equal">
      <formula>"Fête du travail"</formula>
    </cfRule>
    <cfRule type="cellIs" dxfId="10543" priority="33116" operator="equal">
      <formula>"Fête nationale"</formula>
    </cfRule>
    <cfRule type="cellIs" dxfId="10542" priority="33117" operator="equal">
      <formula>"jour de l'an"</formula>
    </cfRule>
    <cfRule type="cellIs" dxfId="10541" priority="33118" operator="equal">
      <formula>"Lundi de pâques"</formula>
    </cfRule>
    <cfRule type="cellIs" dxfId="10540" priority="33119" operator="equal">
      <formula>"Noël"</formula>
    </cfRule>
    <cfRule type="cellIs" dxfId="10539" priority="33120" operator="equal">
      <formula>"Pâques"</formula>
    </cfRule>
    <cfRule type="cellIs" dxfId="10538" priority="33123" operator="equal">
      <formula>"Révisions S2 Ses1"</formula>
    </cfRule>
    <cfRule type="cellIs" dxfId="10537" priority="33124" operator="equal">
      <formula>"stage v"</formula>
    </cfRule>
    <cfRule type="cellIs" dxfId="10536" priority="33126" operator="equal">
      <formula>"Toussaint"</formula>
    </cfRule>
    <cfRule type="cellIs" dxfId="10535" priority="33127" operator="equal">
      <formula>"Stage en entreprise"</formula>
    </cfRule>
    <cfRule type="cellIs" dxfId="10534" priority="33128" operator="equal">
      <formula>"entreprise B"</formula>
    </cfRule>
  </conditionalFormatting>
  <conditionalFormatting sqref="AZ14">
    <cfRule type="expression" dxfId="10533" priority="32987">
      <formula>AX14="Dimanche"</formula>
    </cfRule>
    <cfRule type="expression" dxfId="10532" priority="32988">
      <formula>AX14="Samedi"</formula>
    </cfRule>
    <cfRule type="containsText" dxfId="10531" priority="32989" operator="containsText" text="Soutenance">
      <formula>NOT(ISERROR(SEARCH("Soutenance",AZ14)))</formula>
    </cfRule>
    <cfRule type="containsText" dxfId="10530" priority="32990" operator="containsText" text="Salon Et">
      <formula>NOT(ISERROR(SEARCH("Salon Et",AZ14)))</formula>
    </cfRule>
    <cfRule type="containsText" dxfId="10529" priority="32991" operator="containsText" text="Remise">
      <formula>NOT(ISERROR(SEARCH("Remise",AZ14)))</formula>
    </cfRule>
    <cfRule type="containsText" dxfId="10528" priority="32992" operator="containsText" text="Recrutem">
      <formula>NOT(ISERROR(SEARCH("Recrutem",AZ14)))</formula>
    </cfRule>
    <cfRule type="containsText" dxfId="10527" priority="32993" operator="containsText" text="Note">
      <formula>NOT(ISERROR(SEARCH("Note",AZ14)))</formula>
    </cfRule>
    <cfRule type="containsText" dxfId="10526" priority="32994" operator="containsText" text="JPO">
      <formula>NOT(ISERROR(SEARCH("JPO",AZ14)))</formula>
    </cfRule>
    <cfRule type="containsText" dxfId="10525" priority="32995" operator="containsText" text="Etranger">
      <formula>NOT(ISERROR(SEARCH("Etranger",AZ14)))</formula>
    </cfRule>
    <cfRule type="containsText" dxfId="10524" priority="32996" operator="containsText" text="Début TD">
      <formula>NOT(ISERROR(SEARCH("Début TD",AZ14)))</formula>
    </cfRule>
    <cfRule type="containsText" dxfId="10523" priority="32997" operator="containsText" text="Début CM">
      <formula>NOT(ISERROR(SEARCH("Début CM",AZ14)))</formula>
    </cfRule>
    <cfRule type="containsText" dxfId="10522" priority="32998" operator="containsText" text="Projet">
      <formula>NOT(ISERROR(SEARCH("Projet",AZ14)))</formula>
    </cfRule>
    <cfRule type="containsText" dxfId="10521" priority="32999" operator="containsText" text="Pré">
      <formula>NOT(ISERROR(SEARCH("Pré",AZ14)))</formula>
    </cfRule>
    <cfRule type="containsText" dxfId="10520" priority="33000" operator="containsText" text="Délib">
      <formula>NOT(ISERROR(SEARCH("Délib",AZ14)))</formula>
    </cfRule>
    <cfRule type="cellIs" dxfId="10519" priority="33001" operator="equal">
      <formula>"Cours IAE"</formula>
    </cfRule>
    <cfRule type="cellIs" dxfId="10518" priority="33002" operator="equal">
      <formula>"Cours ISEM"</formula>
    </cfRule>
    <cfRule type="cellIs" dxfId="10517" priority="33012" operator="equal">
      <formula>"Remise note CC"</formula>
    </cfRule>
    <cfRule type="cellIs" dxfId="10516" priority="33013" operator="equal">
      <formula>"Oraux examens nationaux"</formula>
    </cfRule>
    <cfRule type="cellIs" dxfId="10515" priority="33014" operator="equal">
      <formula>"Note mémoire"</formula>
    </cfRule>
    <cfRule type="cellIs" dxfId="10514" priority="33015" operator="equal">
      <formula>"Mise à niveau"</formula>
    </cfRule>
    <cfRule type="cellIs" dxfId="10513" priority="33016" operator="equal">
      <formula>"Ecrits examens nationaux"</formula>
    </cfRule>
    <cfRule type="cellIs" dxfId="10512" priority="33021" operator="equal">
      <formula>"Entr MA cours AM"</formula>
    </cfRule>
    <cfRule type="cellIs" dxfId="10511" priority="33022" operator="equal">
      <formula>"Cours Matin Entr AM"</formula>
    </cfRule>
    <cfRule type="cellIs" dxfId="10510" priority="33023" operator="equal">
      <formula>"Révisions S1 Ses2"</formula>
    </cfRule>
    <cfRule type="cellIs" dxfId="10509" priority="33024" operator="equal">
      <formula>"Révisions S1 ses1"</formula>
    </cfRule>
    <cfRule type="cellIs" dxfId="10508" priority="33025" operator="equal">
      <formula>"Examens S2 Ses2"</formula>
    </cfRule>
    <cfRule type="cellIs" dxfId="10507" priority="33026" operator="equal">
      <formula>"Examens S2 ses1"</formula>
    </cfRule>
    <cfRule type="cellIs" dxfId="10506" priority="33027" operator="equal">
      <formula>"Fermeture"</formula>
    </cfRule>
    <cfRule type="cellIs" dxfId="10505" priority="33028" operator="equal">
      <formula>"Remise rapport"</formula>
    </cfRule>
    <cfRule type="cellIs" dxfId="10504" priority="33029" operator="equal">
      <formula>"notes rapport"</formula>
    </cfRule>
    <cfRule type="cellIs" dxfId="10503" priority="33030" operator="equal">
      <formula>"jour appui"</formula>
    </cfRule>
    <cfRule type="cellIs" dxfId="10502" priority="33031" operator="equal">
      <formula>"Assomption"</formula>
    </cfRule>
    <cfRule type="cellIs" dxfId="10501" priority="33032" operator="equal">
      <formula>"Ascension"</formula>
    </cfRule>
    <cfRule type="cellIs" dxfId="10500" priority="33033" operator="equal">
      <formula>"Armistice"</formula>
    </cfRule>
    <cfRule type="cellIs" dxfId="10499" priority="33043" operator="equal">
      <formula>"Pentecôte"</formula>
    </cfRule>
    <cfRule type="cellIs" dxfId="10498" priority="33044" operator="equal">
      <formula>"Révisions S2 ses2"</formula>
    </cfRule>
    <cfRule type="cellIs" dxfId="10497" priority="33047" operator="equal">
      <formula>"Victoire 1945"</formula>
    </cfRule>
    <cfRule type="cellIs" dxfId="10496" priority="33051" stopIfTrue="1" operator="equal">
      <formula>"Retour copies"</formula>
    </cfRule>
    <cfRule type="cellIs" dxfId="10495" priority="33052" stopIfTrue="1" operator="equal">
      <formula>"Evaluation"</formula>
    </cfRule>
    <cfRule type="cellIs" dxfId="10494" priority="33053" stopIfTrue="1" operator="equal">
      <formula>"Rentrée"</formula>
    </cfRule>
    <cfRule type="cellIs" dxfId="10493" priority="33054" stopIfTrue="1" operator="equal">
      <formula>"Stage"</formula>
    </cfRule>
    <cfRule type="cellIs" dxfId="10492" priority="33055" stopIfTrue="1" operator="equal">
      <formula>"Session 2"</formula>
    </cfRule>
    <cfRule type="cellIs" dxfId="10491" priority="33056" stopIfTrue="1" operator="equal">
      <formula>"Session 1"</formula>
    </cfRule>
    <cfRule type="cellIs" dxfId="10490" priority="33057" stopIfTrue="1" operator="equal">
      <formula>"Révisions"</formula>
    </cfRule>
    <cfRule type="cellIs" dxfId="10489" priority="33058" stopIfTrue="1" operator="equal">
      <formula>"Vacances"</formula>
    </cfRule>
    <cfRule type="cellIs" dxfId="10488" priority="33059" stopIfTrue="1" operator="equal">
      <formula>"Cours"</formula>
    </cfRule>
    <cfRule type="cellIs" dxfId="10487" priority="33060" stopIfTrue="1" operator="equal">
      <formula>"Examens S1"</formula>
    </cfRule>
    <cfRule type="cellIs" dxfId="10486" priority="33061" stopIfTrue="1" operator="equal">
      <formula>"Examens"</formula>
    </cfRule>
    <cfRule type="cellIs" dxfId="10485" priority="33062" stopIfTrue="1" operator="equal">
      <formula>"Examens S2"</formula>
    </cfRule>
    <cfRule type="cellIs" dxfId="10484" priority="33063" stopIfTrue="1" operator="equal">
      <formula>"Du anglais"</formula>
    </cfRule>
    <cfRule type="cellIs" dxfId="10483" priority="33064" stopIfTrue="1" operator="equal">
      <formula>"Délibérations"</formula>
    </cfRule>
  </conditionalFormatting>
  <conditionalFormatting sqref="AZ14">
    <cfRule type="cellIs" dxfId="10482" priority="33003" operator="equal">
      <formula>"EXAMENS J"</formula>
    </cfRule>
    <cfRule type="cellIs" dxfId="10481" priority="33004" operator="equal">
      <formula>"Lundi Pentecôte"</formula>
    </cfRule>
    <cfRule type="cellIs" dxfId="10480" priority="33005" operator="equal">
      <formula>"ppp"</formula>
    </cfRule>
    <cfRule type="cellIs" dxfId="10479" priority="33006" operator="equal">
      <formula>"Soutenance"</formula>
    </cfRule>
    <cfRule type="cellIs" dxfId="10478" priority="33007" operator="equal">
      <formula>"Révisions R"</formula>
    </cfRule>
    <cfRule type="cellIs" dxfId="10477" priority="33008" operator="equal">
      <formula>"Entreprise"</formula>
    </cfRule>
    <cfRule type="cellIs" dxfId="10476" priority="33009" operator="equal">
      <formula>"Exam nationaux pas de date"</formula>
    </cfRule>
    <cfRule type="cellIs" dxfId="10475" priority="33010" operator="equal">
      <formula>"Exam nationaux"</formula>
    </cfRule>
    <cfRule type="cellIs" dxfId="10474" priority="33011" operator="equal">
      <formula>"Révision interne"</formula>
    </cfRule>
    <cfRule type="cellIs" dxfId="10473" priority="33017" operator="equal">
      <formula>"Délibération S2"</formula>
    </cfRule>
    <cfRule type="cellIs" dxfId="10472" priority="33018" operator="equal">
      <formula>"Délibération S1"</formula>
    </cfRule>
    <cfRule type="cellIs" dxfId="10471" priority="33019" operator="equal">
      <formula>"regroupement"</formula>
    </cfRule>
    <cfRule type="cellIs" dxfId="10470" priority="33020" operator="equal">
      <formula>"Cours matin"</formula>
    </cfRule>
    <cfRule type="cellIs" dxfId="10469" priority="33034" operator="equal">
      <formula>"cours v"</formula>
    </cfRule>
    <cfRule type="cellIs" dxfId="10468" priority="33035" operator="equal">
      <formula>"Examens S1 Ses2"</formula>
    </cfRule>
    <cfRule type="cellIs" dxfId="10467" priority="33036" operator="equal">
      <formula>"Examens S1 Ses1"</formula>
    </cfRule>
    <cfRule type="cellIs" dxfId="10466" priority="33037" operator="equal">
      <formula>"Fête du travail"</formula>
    </cfRule>
    <cfRule type="cellIs" dxfId="10465" priority="33038" operator="equal">
      <formula>"Fête nationale"</formula>
    </cfRule>
    <cfRule type="cellIs" dxfId="10464" priority="33039" operator="equal">
      <formula>"jour de l'an"</formula>
    </cfRule>
    <cfRule type="cellIs" dxfId="10463" priority="33040" operator="equal">
      <formula>"Lundi de pâques"</formula>
    </cfRule>
    <cfRule type="cellIs" dxfId="10462" priority="33041" operator="equal">
      <formula>"Noël"</formula>
    </cfRule>
    <cfRule type="cellIs" dxfId="10461" priority="33042" operator="equal">
      <formula>"Pâques"</formula>
    </cfRule>
    <cfRule type="cellIs" dxfId="10460" priority="33045" operator="equal">
      <formula>"Révisions S2 Ses1"</formula>
    </cfRule>
    <cfRule type="cellIs" dxfId="10459" priority="33046" operator="equal">
      <formula>"stage v"</formula>
    </cfRule>
    <cfRule type="cellIs" dxfId="10458" priority="33048" operator="equal">
      <formula>"Toussaint"</formula>
    </cfRule>
    <cfRule type="cellIs" dxfId="10457" priority="33049" operator="equal">
      <formula>"Stage en entreprise"</formula>
    </cfRule>
    <cfRule type="cellIs" dxfId="10456" priority="33050" operator="equal">
      <formula>"entreprise B"</formula>
    </cfRule>
  </conditionalFormatting>
  <conditionalFormatting sqref="AV17">
    <cfRule type="expression" dxfId="10455" priority="32129">
      <formula>AT17="Dimanche"</formula>
    </cfRule>
    <cfRule type="expression" dxfId="10454" priority="32130">
      <formula>AT17="Samedi"</formula>
    </cfRule>
    <cfRule type="containsText" dxfId="10453" priority="32131" operator="containsText" text="Soutenance">
      <formula>NOT(ISERROR(SEARCH("Soutenance",AV17)))</formula>
    </cfRule>
    <cfRule type="containsText" dxfId="10452" priority="32132" operator="containsText" text="Salon Et">
      <formula>NOT(ISERROR(SEARCH("Salon Et",AV17)))</formula>
    </cfRule>
    <cfRule type="containsText" dxfId="10451" priority="32133" operator="containsText" text="Remise">
      <formula>NOT(ISERROR(SEARCH("Remise",AV17)))</formula>
    </cfRule>
    <cfRule type="containsText" dxfId="10450" priority="32134" operator="containsText" text="Recrutem">
      <formula>NOT(ISERROR(SEARCH("Recrutem",AV17)))</formula>
    </cfRule>
    <cfRule type="containsText" dxfId="10449" priority="32135" operator="containsText" text="Note">
      <formula>NOT(ISERROR(SEARCH("Note",AV17)))</formula>
    </cfRule>
    <cfRule type="containsText" dxfId="10448" priority="32136" operator="containsText" text="JPO">
      <formula>NOT(ISERROR(SEARCH("JPO",AV17)))</formula>
    </cfRule>
    <cfRule type="containsText" dxfId="10447" priority="32137" operator="containsText" text="Etranger">
      <formula>NOT(ISERROR(SEARCH("Etranger",AV17)))</formula>
    </cfRule>
    <cfRule type="containsText" dxfId="10446" priority="32138" operator="containsText" text="Début TD">
      <formula>NOT(ISERROR(SEARCH("Début TD",AV17)))</formula>
    </cfRule>
    <cfRule type="containsText" dxfId="10445" priority="32139" operator="containsText" text="Début CM">
      <formula>NOT(ISERROR(SEARCH("Début CM",AV17)))</formula>
    </cfRule>
    <cfRule type="containsText" dxfId="10444" priority="32140" operator="containsText" text="Projet">
      <formula>NOT(ISERROR(SEARCH("Projet",AV17)))</formula>
    </cfRule>
    <cfRule type="containsText" dxfId="10443" priority="32141" operator="containsText" text="Pré">
      <formula>NOT(ISERROR(SEARCH("Pré",AV17)))</formula>
    </cfRule>
    <cfRule type="containsText" dxfId="10442" priority="32142" operator="containsText" text="Délib">
      <formula>NOT(ISERROR(SEARCH("Délib",AV17)))</formula>
    </cfRule>
    <cfRule type="cellIs" dxfId="10441" priority="32143" operator="equal">
      <formula>"Cours IAE"</formula>
    </cfRule>
    <cfRule type="cellIs" dxfId="10440" priority="32144" operator="equal">
      <formula>"Cours ISEM"</formula>
    </cfRule>
    <cfRule type="cellIs" dxfId="10439" priority="32154" operator="equal">
      <formula>"Remise note CC"</formula>
    </cfRule>
    <cfRule type="cellIs" dxfId="10438" priority="32155" operator="equal">
      <formula>"Oraux examens nationaux"</formula>
    </cfRule>
    <cfRule type="cellIs" dxfId="10437" priority="32156" operator="equal">
      <formula>"Note mémoire"</formula>
    </cfRule>
    <cfRule type="cellIs" dxfId="10436" priority="32157" operator="equal">
      <formula>"Mise à niveau"</formula>
    </cfRule>
    <cfRule type="cellIs" dxfId="10435" priority="32158" operator="equal">
      <formula>"Ecrits examens nationaux"</formula>
    </cfRule>
    <cfRule type="cellIs" dxfId="10434" priority="32163" operator="equal">
      <formula>"Entr MA cours AM"</formula>
    </cfRule>
    <cfRule type="cellIs" dxfId="10433" priority="32164" operator="equal">
      <formula>"Cours Matin Entr AM"</formula>
    </cfRule>
    <cfRule type="cellIs" dxfId="10432" priority="32165" operator="equal">
      <formula>"Révisions S1 Ses2"</formula>
    </cfRule>
    <cfRule type="cellIs" dxfId="10431" priority="32166" operator="equal">
      <formula>"Révisions S1 ses1"</formula>
    </cfRule>
    <cfRule type="cellIs" dxfId="10430" priority="32167" operator="equal">
      <formula>"Examens S2 Ses2"</formula>
    </cfRule>
    <cfRule type="cellIs" dxfId="10429" priority="32168" operator="equal">
      <formula>"Examens S2 ses1"</formula>
    </cfRule>
    <cfRule type="cellIs" dxfId="10428" priority="32169" operator="equal">
      <formula>"Fermeture"</formula>
    </cfRule>
    <cfRule type="cellIs" dxfId="10427" priority="32170" operator="equal">
      <formula>"Remise rapport"</formula>
    </cfRule>
    <cfRule type="cellIs" dxfId="10426" priority="32171" operator="equal">
      <formula>"notes rapport"</formula>
    </cfRule>
    <cfRule type="cellIs" dxfId="10425" priority="32172" operator="equal">
      <formula>"jour appui"</formula>
    </cfRule>
    <cfRule type="cellIs" dxfId="10424" priority="32173" operator="equal">
      <formula>"Assomption"</formula>
    </cfRule>
    <cfRule type="cellIs" dxfId="10423" priority="32174" operator="equal">
      <formula>"Ascension"</formula>
    </cfRule>
    <cfRule type="cellIs" dxfId="10422" priority="32175" operator="equal">
      <formula>"Armistice"</formula>
    </cfRule>
    <cfRule type="cellIs" dxfId="10421" priority="32185" operator="equal">
      <formula>"Pentecôte"</formula>
    </cfRule>
    <cfRule type="cellIs" dxfId="10420" priority="32186" operator="equal">
      <formula>"Révisions S2 ses2"</formula>
    </cfRule>
    <cfRule type="cellIs" dxfId="10419" priority="32189" operator="equal">
      <formula>"Victoire 1945"</formula>
    </cfRule>
    <cfRule type="cellIs" dxfId="10418" priority="32193" stopIfTrue="1" operator="equal">
      <formula>"Retour copies"</formula>
    </cfRule>
    <cfRule type="cellIs" dxfId="10417" priority="32194" stopIfTrue="1" operator="equal">
      <formula>"Evaluation"</formula>
    </cfRule>
    <cfRule type="cellIs" dxfId="10416" priority="32195" stopIfTrue="1" operator="equal">
      <formula>"Rentrée"</formula>
    </cfRule>
    <cfRule type="cellIs" dxfId="10415" priority="32196" stopIfTrue="1" operator="equal">
      <formula>"Stage"</formula>
    </cfRule>
    <cfRule type="cellIs" dxfId="10414" priority="32197" stopIfTrue="1" operator="equal">
      <formula>"Session 2"</formula>
    </cfRule>
    <cfRule type="cellIs" dxfId="10413" priority="32198" stopIfTrue="1" operator="equal">
      <formula>"Session 1"</formula>
    </cfRule>
    <cfRule type="cellIs" dxfId="10412" priority="32199" stopIfTrue="1" operator="equal">
      <formula>"Révisions"</formula>
    </cfRule>
    <cfRule type="cellIs" dxfId="10411" priority="32200" stopIfTrue="1" operator="equal">
      <formula>"Vacances"</formula>
    </cfRule>
    <cfRule type="cellIs" dxfId="10410" priority="32201" stopIfTrue="1" operator="equal">
      <formula>"Cours"</formula>
    </cfRule>
    <cfRule type="cellIs" dxfId="10409" priority="32202" stopIfTrue="1" operator="equal">
      <formula>"Examens S1"</formula>
    </cfRule>
    <cfRule type="cellIs" dxfId="10408" priority="32203" stopIfTrue="1" operator="equal">
      <formula>"Examens"</formula>
    </cfRule>
    <cfRule type="cellIs" dxfId="10407" priority="32204" stopIfTrue="1" operator="equal">
      <formula>"Examens S2"</formula>
    </cfRule>
    <cfRule type="cellIs" dxfId="10406" priority="32205" stopIfTrue="1" operator="equal">
      <formula>"Du anglais"</formula>
    </cfRule>
    <cfRule type="cellIs" dxfId="10405" priority="32206" stopIfTrue="1" operator="equal">
      <formula>"Délibérations"</formula>
    </cfRule>
  </conditionalFormatting>
  <conditionalFormatting sqref="AV17">
    <cfRule type="cellIs" dxfId="10404" priority="32145" operator="equal">
      <formula>"EXAMENS J"</formula>
    </cfRule>
    <cfRule type="cellIs" dxfId="10403" priority="32146" operator="equal">
      <formula>"Lundi Pentecôte"</formula>
    </cfRule>
    <cfRule type="cellIs" dxfId="10402" priority="32147" operator="equal">
      <formula>"ppp"</formula>
    </cfRule>
    <cfRule type="cellIs" dxfId="10401" priority="32148" operator="equal">
      <formula>"Soutenance"</formula>
    </cfRule>
    <cfRule type="cellIs" dxfId="10400" priority="32149" operator="equal">
      <formula>"Révisions R"</formula>
    </cfRule>
    <cfRule type="cellIs" dxfId="10399" priority="32150" operator="equal">
      <formula>"Entreprise"</formula>
    </cfRule>
    <cfRule type="cellIs" dxfId="10398" priority="32151" operator="equal">
      <formula>"Exam nationaux pas de date"</formula>
    </cfRule>
    <cfRule type="cellIs" dxfId="10397" priority="32152" operator="equal">
      <formula>"Exam nationaux"</formula>
    </cfRule>
    <cfRule type="cellIs" dxfId="10396" priority="32153" operator="equal">
      <formula>"Révision interne"</formula>
    </cfRule>
    <cfRule type="cellIs" dxfId="10395" priority="32159" operator="equal">
      <formula>"Délibération S2"</formula>
    </cfRule>
    <cfRule type="cellIs" dxfId="10394" priority="32160" operator="equal">
      <formula>"Délibération S1"</formula>
    </cfRule>
    <cfRule type="cellIs" dxfId="10393" priority="32161" operator="equal">
      <formula>"regroupement"</formula>
    </cfRule>
    <cfRule type="cellIs" dxfId="10392" priority="32162" operator="equal">
      <formula>"Cours matin"</formula>
    </cfRule>
    <cfRule type="cellIs" dxfId="10391" priority="32176" operator="equal">
      <formula>"cours v"</formula>
    </cfRule>
    <cfRule type="cellIs" dxfId="10390" priority="32177" operator="equal">
      <formula>"Examens S1 Ses2"</formula>
    </cfRule>
    <cfRule type="cellIs" dxfId="10389" priority="32178" operator="equal">
      <formula>"Examens S1 Ses1"</formula>
    </cfRule>
    <cfRule type="cellIs" dxfId="10388" priority="32179" operator="equal">
      <formula>"Fête du travail"</formula>
    </cfRule>
    <cfRule type="cellIs" dxfId="10387" priority="32180" operator="equal">
      <formula>"Fête nationale"</formula>
    </cfRule>
    <cfRule type="cellIs" dxfId="10386" priority="32181" operator="equal">
      <formula>"jour de l'an"</formula>
    </cfRule>
    <cfRule type="cellIs" dxfId="10385" priority="32182" operator="equal">
      <formula>"Lundi de pâques"</formula>
    </cfRule>
    <cfRule type="cellIs" dxfId="10384" priority="32183" operator="equal">
      <formula>"Noël"</formula>
    </cfRule>
    <cfRule type="cellIs" dxfId="10383" priority="32184" operator="equal">
      <formula>"Pâques"</formula>
    </cfRule>
    <cfRule type="cellIs" dxfId="10382" priority="32187" operator="equal">
      <formula>"Révisions S2 Ses1"</formula>
    </cfRule>
    <cfRule type="cellIs" dxfId="10381" priority="32188" operator="equal">
      <formula>"stage v"</formula>
    </cfRule>
    <cfRule type="cellIs" dxfId="10380" priority="32190" operator="equal">
      <formula>"Toussaint"</formula>
    </cfRule>
    <cfRule type="cellIs" dxfId="10379" priority="32191" operator="equal">
      <formula>"Stage en entreprise"</formula>
    </cfRule>
    <cfRule type="cellIs" dxfId="10378" priority="32192" operator="equal">
      <formula>"entreprise B"</formula>
    </cfRule>
  </conditionalFormatting>
  <conditionalFormatting sqref="AZ7">
    <cfRule type="expression" dxfId="10377" priority="31505">
      <formula>AX7="Dimanche"</formula>
    </cfRule>
    <cfRule type="expression" dxfId="10376" priority="31506">
      <formula>AX7="Samedi"</formula>
    </cfRule>
    <cfRule type="containsText" dxfId="10375" priority="31507" operator="containsText" text="Soutenance">
      <formula>NOT(ISERROR(SEARCH("Soutenance",AZ7)))</formula>
    </cfRule>
    <cfRule type="containsText" dxfId="10374" priority="31508" operator="containsText" text="Salon Et">
      <formula>NOT(ISERROR(SEARCH("Salon Et",AZ7)))</formula>
    </cfRule>
    <cfRule type="containsText" dxfId="10373" priority="31509" operator="containsText" text="Remise">
      <formula>NOT(ISERROR(SEARCH("Remise",AZ7)))</formula>
    </cfRule>
    <cfRule type="containsText" dxfId="10372" priority="31510" operator="containsText" text="Recrutem">
      <formula>NOT(ISERROR(SEARCH("Recrutem",AZ7)))</formula>
    </cfRule>
    <cfRule type="containsText" dxfId="10371" priority="31511" operator="containsText" text="Note">
      <formula>NOT(ISERROR(SEARCH("Note",AZ7)))</formula>
    </cfRule>
    <cfRule type="containsText" dxfId="10370" priority="31512" operator="containsText" text="JPO">
      <formula>NOT(ISERROR(SEARCH("JPO",AZ7)))</formula>
    </cfRule>
    <cfRule type="containsText" dxfId="10369" priority="31513" operator="containsText" text="Etranger">
      <formula>NOT(ISERROR(SEARCH("Etranger",AZ7)))</formula>
    </cfRule>
    <cfRule type="containsText" dxfId="10368" priority="31514" operator="containsText" text="Début TD">
      <formula>NOT(ISERROR(SEARCH("Début TD",AZ7)))</formula>
    </cfRule>
    <cfRule type="containsText" dxfId="10367" priority="31515" operator="containsText" text="Début CM">
      <formula>NOT(ISERROR(SEARCH("Début CM",AZ7)))</formula>
    </cfRule>
    <cfRule type="containsText" dxfId="10366" priority="31516" operator="containsText" text="Projet">
      <formula>NOT(ISERROR(SEARCH("Projet",AZ7)))</formula>
    </cfRule>
    <cfRule type="containsText" dxfId="10365" priority="31517" operator="containsText" text="Pré">
      <formula>NOT(ISERROR(SEARCH("Pré",AZ7)))</formula>
    </cfRule>
    <cfRule type="containsText" dxfId="10364" priority="31518" operator="containsText" text="Délib">
      <formula>NOT(ISERROR(SEARCH("Délib",AZ7)))</formula>
    </cfRule>
    <cfRule type="cellIs" dxfId="10363" priority="31519" operator="equal">
      <formula>"Cours IAE"</formula>
    </cfRule>
    <cfRule type="cellIs" dxfId="10362" priority="31520" operator="equal">
      <formula>"Cours ISEM"</formula>
    </cfRule>
    <cfRule type="cellIs" dxfId="10361" priority="31530" operator="equal">
      <formula>"Remise note CC"</formula>
    </cfRule>
    <cfRule type="cellIs" dxfId="10360" priority="31531" operator="equal">
      <formula>"Oraux examens nationaux"</formula>
    </cfRule>
    <cfRule type="cellIs" dxfId="10359" priority="31532" operator="equal">
      <formula>"Note mémoire"</formula>
    </cfRule>
    <cfRule type="cellIs" dxfId="10358" priority="31533" operator="equal">
      <formula>"Mise à niveau"</formula>
    </cfRule>
    <cfRule type="cellIs" dxfId="10357" priority="31534" operator="equal">
      <formula>"Ecrits examens nationaux"</formula>
    </cfRule>
    <cfRule type="cellIs" dxfId="10356" priority="31539" operator="equal">
      <formula>"Entr MA cours AM"</formula>
    </cfRule>
    <cfRule type="cellIs" dxfId="10355" priority="31540" operator="equal">
      <formula>"Cours Matin Entr AM"</formula>
    </cfRule>
    <cfRule type="cellIs" dxfId="10354" priority="31541" operator="equal">
      <formula>"Révisions S1 Ses2"</formula>
    </cfRule>
    <cfRule type="cellIs" dxfId="10353" priority="31542" operator="equal">
      <formula>"Révisions S1 ses1"</formula>
    </cfRule>
    <cfRule type="cellIs" dxfId="10352" priority="31543" operator="equal">
      <formula>"Examens S2 Ses2"</formula>
    </cfRule>
    <cfRule type="cellIs" dxfId="10351" priority="31544" operator="equal">
      <formula>"Examens S2 ses1"</formula>
    </cfRule>
    <cfRule type="cellIs" dxfId="10350" priority="31545" operator="equal">
      <formula>"Fermeture"</formula>
    </cfRule>
    <cfRule type="cellIs" dxfId="10349" priority="31546" operator="equal">
      <formula>"Remise rapport"</formula>
    </cfRule>
    <cfRule type="cellIs" dxfId="10348" priority="31547" operator="equal">
      <formula>"notes rapport"</formula>
    </cfRule>
    <cfRule type="cellIs" dxfId="10347" priority="31548" operator="equal">
      <formula>"jour appui"</formula>
    </cfRule>
    <cfRule type="cellIs" dxfId="10346" priority="31549" operator="equal">
      <formula>"Assomption"</formula>
    </cfRule>
    <cfRule type="cellIs" dxfId="10345" priority="31550" operator="equal">
      <formula>"Ascension"</formula>
    </cfRule>
    <cfRule type="cellIs" dxfId="10344" priority="31551" operator="equal">
      <formula>"Armistice"</formula>
    </cfRule>
    <cfRule type="cellIs" dxfId="10343" priority="31561" operator="equal">
      <formula>"Pentecôte"</formula>
    </cfRule>
    <cfRule type="cellIs" dxfId="10342" priority="31562" operator="equal">
      <formula>"Révisions S2 ses2"</formula>
    </cfRule>
    <cfRule type="cellIs" dxfId="10341" priority="31565" operator="equal">
      <formula>"Victoire 1945"</formula>
    </cfRule>
    <cfRule type="cellIs" dxfId="10340" priority="31569" stopIfTrue="1" operator="equal">
      <formula>"Retour copies"</formula>
    </cfRule>
    <cfRule type="cellIs" dxfId="10339" priority="31570" stopIfTrue="1" operator="equal">
      <formula>"Evaluation"</formula>
    </cfRule>
    <cfRule type="cellIs" dxfId="10338" priority="31571" stopIfTrue="1" operator="equal">
      <formula>"Rentrée"</formula>
    </cfRule>
    <cfRule type="cellIs" dxfId="10337" priority="31572" stopIfTrue="1" operator="equal">
      <formula>"Stage"</formula>
    </cfRule>
    <cfRule type="cellIs" dxfId="10336" priority="31573" stopIfTrue="1" operator="equal">
      <formula>"Session 2"</formula>
    </cfRule>
    <cfRule type="cellIs" dxfId="10335" priority="31574" stopIfTrue="1" operator="equal">
      <formula>"Session 1"</formula>
    </cfRule>
    <cfRule type="cellIs" dxfId="10334" priority="31575" stopIfTrue="1" operator="equal">
      <formula>"Révisions"</formula>
    </cfRule>
    <cfRule type="cellIs" dxfId="10333" priority="31576" stopIfTrue="1" operator="equal">
      <formula>"Vacances"</formula>
    </cfRule>
    <cfRule type="cellIs" dxfId="10332" priority="31577" stopIfTrue="1" operator="equal">
      <formula>"Cours"</formula>
    </cfRule>
    <cfRule type="cellIs" dxfId="10331" priority="31578" stopIfTrue="1" operator="equal">
      <formula>"Examens S1"</formula>
    </cfRule>
    <cfRule type="cellIs" dxfId="10330" priority="31579" stopIfTrue="1" operator="equal">
      <formula>"Examens"</formula>
    </cfRule>
    <cfRule type="cellIs" dxfId="10329" priority="31580" stopIfTrue="1" operator="equal">
      <formula>"Examens S2"</formula>
    </cfRule>
    <cfRule type="cellIs" dxfId="10328" priority="31581" stopIfTrue="1" operator="equal">
      <formula>"Du anglais"</formula>
    </cfRule>
    <cfRule type="cellIs" dxfId="10327" priority="31582" stopIfTrue="1" operator="equal">
      <formula>"Délibérations"</formula>
    </cfRule>
  </conditionalFormatting>
  <conditionalFormatting sqref="AZ7">
    <cfRule type="cellIs" dxfId="10326" priority="31521" operator="equal">
      <formula>"EXAMENS J"</formula>
    </cfRule>
    <cfRule type="cellIs" dxfId="10325" priority="31522" operator="equal">
      <formula>"Lundi Pentecôte"</formula>
    </cfRule>
    <cfRule type="cellIs" dxfId="10324" priority="31523" operator="equal">
      <formula>"ppp"</formula>
    </cfRule>
    <cfRule type="cellIs" dxfId="10323" priority="31524" operator="equal">
      <formula>"Soutenance"</formula>
    </cfRule>
    <cfRule type="cellIs" dxfId="10322" priority="31525" operator="equal">
      <formula>"Révisions R"</formula>
    </cfRule>
    <cfRule type="cellIs" dxfId="10321" priority="31526" operator="equal">
      <formula>"Entreprise"</formula>
    </cfRule>
    <cfRule type="cellIs" dxfId="10320" priority="31527" operator="equal">
      <formula>"Exam nationaux pas de date"</formula>
    </cfRule>
    <cfRule type="cellIs" dxfId="10319" priority="31528" operator="equal">
      <formula>"Exam nationaux"</formula>
    </cfRule>
    <cfRule type="cellIs" dxfId="10318" priority="31529" operator="equal">
      <formula>"Révision interne"</formula>
    </cfRule>
    <cfRule type="cellIs" dxfId="10317" priority="31535" operator="equal">
      <formula>"Délibération S2"</formula>
    </cfRule>
    <cfRule type="cellIs" dxfId="10316" priority="31536" operator="equal">
      <formula>"Délibération S1"</formula>
    </cfRule>
    <cfRule type="cellIs" dxfId="10315" priority="31537" operator="equal">
      <formula>"regroupement"</formula>
    </cfRule>
    <cfRule type="cellIs" dxfId="10314" priority="31538" operator="equal">
      <formula>"Cours matin"</formula>
    </cfRule>
    <cfRule type="cellIs" dxfId="10313" priority="31552" operator="equal">
      <formula>"cours v"</formula>
    </cfRule>
    <cfRule type="cellIs" dxfId="10312" priority="31553" operator="equal">
      <formula>"Examens S1 Ses2"</formula>
    </cfRule>
    <cfRule type="cellIs" dxfId="10311" priority="31554" operator="equal">
      <formula>"Examens S1 Ses1"</formula>
    </cfRule>
    <cfRule type="cellIs" dxfId="10310" priority="31555" operator="equal">
      <formula>"Fête du travail"</formula>
    </cfRule>
    <cfRule type="cellIs" dxfId="10309" priority="31556" operator="equal">
      <formula>"Fête nationale"</formula>
    </cfRule>
    <cfRule type="cellIs" dxfId="10308" priority="31557" operator="equal">
      <formula>"jour de l'an"</formula>
    </cfRule>
    <cfRule type="cellIs" dxfId="10307" priority="31558" operator="equal">
      <formula>"Lundi de pâques"</formula>
    </cfRule>
    <cfRule type="cellIs" dxfId="10306" priority="31559" operator="equal">
      <formula>"Noël"</formula>
    </cfRule>
    <cfRule type="cellIs" dxfId="10305" priority="31560" operator="equal">
      <formula>"Pâques"</formula>
    </cfRule>
    <cfRule type="cellIs" dxfId="10304" priority="31563" operator="equal">
      <formula>"Révisions S2 Ses1"</formula>
    </cfRule>
    <cfRule type="cellIs" dxfId="10303" priority="31564" operator="equal">
      <formula>"stage v"</formula>
    </cfRule>
    <cfRule type="cellIs" dxfId="10302" priority="31566" operator="equal">
      <formula>"Toussaint"</formula>
    </cfRule>
    <cfRule type="cellIs" dxfId="10301" priority="31567" operator="equal">
      <formula>"Stage en entreprise"</formula>
    </cfRule>
    <cfRule type="cellIs" dxfId="10300" priority="31568" operator="equal">
      <formula>"entreprise B"</formula>
    </cfRule>
  </conditionalFormatting>
  <conditionalFormatting sqref="AZ6">
    <cfRule type="expression" dxfId="10299" priority="31427">
      <formula>AX6="Dimanche"</formula>
    </cfRule>
    <cfRule type="expression" dxfId="10298" priority="31428">
      <formula>AX6="Samedi"</formula>
    </cfRule>
    <cfRule type="containsText" dxfId="10297" priority="31429" operator="containsText" text="Soutenance">
      <formula>NOT(ISERROR(SEARCH("Soutenance",AZ6)))</formula>
    </cfRule>
    <cfRule type="containsText" dxfId="10296" priority="31430" operator="containsText" text="Salon Et">
      <formula>NOT(ISERROR(SEARCH("Salon Et",AZ6)))</formula>
    </cfRule>
    <cfRule type="containsText" dxfId="10295" priority="31431" operator="containsText" text="Remise">
      <formula>NOT(ISERROR(SEARCH("Remise",AZ6)))</formula>
    </cfRule>
    <cfRule type="containsText" dxfId="10294" priority="31432" operator="containsText" text="Recrutem">
      <formula>NOT(ISERROR(SEARCH("Recrutem",AZ6)))</formula>
    </cfRule>
    <cfRule type="containsText" dxfId="10293" priority="31433" operator="containsText" text="Note">
      <formula>NOT(ISERROR(SEARCH("Note",AZ6)))</formula>
    </cfRule>
    <cfRule type="containsText" dxfId="10292" priority="31434" operator="containsText" text="JPO">
      <formula>NOT(ISERROR(SEARCH("JPO",AZ6)))</formula>
    </cfRule>
    <cfRule type="containsText" dxfId="10291" priority="31435" operator="containsText" text="Etranger">
      <formula>NOT(ISERROR(SEARCH("Etranger",AZ6)))</formula>
    </cfRule>
    <cfRule type="containsText" dxfId="10290" priority="31436" operator="containsText" text="Début TD">
      <formula>NOT(ISERROR(SEARCH("Début TD",AZ6)))</formula>
    </cfRule>
    <cfRule type="containsText" dxfId="10289" priority="31437" operator="containsText" text="Début CM">
      <formula>NOT(ISERROR(SEARCH("Début CM",AZ6)))</formula>
    </cfRule>
    <cfRule type="containsText" dxfId="10288" priority="31438" operator="containsText" text="Projet">
      <formula>NOT(ISERROR(SEARCH("Projet",AZ6)))</formula>
    </cfRule>
    <cfRule type="containsText" dxfId="10287" priority="31439" operator="containsText" text="Pré">
      <formula>NOT(ISERROR(SEARCH("Pré",AZ6)))</formula>
    </cfRule>
    <cfRule type="containsText" dxfId="10286" priority="31440" operator="containsText" text="Délib">
      <formula>NOT(ISERROR(SEARCH("Délib",AZ6)))</formula>
    </cfRule>
    <cfRule type="cellIs" dxfId="10285" priority="31441" operator="equal">
      <formula>"Cours IAE"</formula>
    </cfRule>
    <cfRule type="cellIs" dxfId="10284" priority="31442" operator="equal">
      <formula>"Cours ISEM"</formula>
    </cfRule>
    <cfRule type="cellIs" dxfId="10283" priority="31452" operator="equal">
      <formula>"Remise note CC"</formula>
    </cfRule>
    <cfRule type="cellIs" dxfId="10282" priority="31453" operator="equal">
      <formula>"Oraux examens nationaux"</formula>
    </cfRule>
    <cfRule type="cellIs" dxfId="10281" priority="31454" operator="equal">
      <formula>"Note mémoire"</formula>
    </cfRule>
    <cfRule type="cellIs" dxfId="10280" priority="31455" operator="equal">
      <formula>"Mise à niveau"</formula>
    </cfRule>
    <cfRule type="cellIs" dxfId="10279" priority="31456" operator="equal">
      <formula>"Ecrits examens nationaux"</formula>
    </cfRule>
    <cfRule type="cellIs" dxfId="10278" priority="31461" operator="equal">
      <formula>"Entr MA cours AM"</formula>
    </cfRule>
    <cfRule type="cellIs" dxfId="10277" priority="31462" operator="equal">
      <formula>"Cours Matin Entr AM"</formula>
    </cfRule>
    <cfRule type="cellIs" dxfId="10276" priority="31463" operator="equal">
      <formula>"Révisions S1 Ses2"</formula>
    </cfRule>
    <cfRule type="cellIs" dxfId="10275" priority="31464" operator="equal">
      <formula>"Révisions S1 ses1"</formula>
    </cfRule>
    <cfRule type="cellIs" dxfId="10274" priority="31465" operator="equal">
      <formula>"Examens S2 Ses2"</formula>
    </cfRule>
    <cfRule type="cellIs" dxfId="10273" priority="31466" operator="equal">
      <formula>"Examens S2 ses1"</formula>
    </cfRule>
    <cfRule type="cellIs" dxfId="10272" priority="31467" operator="equal">
      <formula>"Fermeture"</formula>
    </cfRule>
    <cfRule type="cellIs" dxfId="10271" priority="31468" operator="equal">
      <formula>"Remise rapport"</formula>
    </cfRule>
    <cfRule type="cellIs" dxfId="10270" priority="31469" operator="equal">
      <formula>"notes rapport"</formula>
    </cfRule>
    <cfRule type="cellIs" dxfId="10269" priority="31470" operator="equal">
      <formula>"jour appui"</formula>
    </cfRule>
    <cfRule type="cellIs" dxfId="10268" priority="31471" operator="equal">
      <formula>"Assomption"</formula>
    </cfRule>
    <cfRule type="cellIs" dxfId="10267" priority="31472" operator="equal">
      <formula>"Ascension"</formula>
    </cfRule>
    <cfRule type="cellIs" dxfId="10266" priority="31473" operator="equal">
      <formula>"Armistice"</formula>
    </cfRule>
    <cfRule type="cellIs" dxfId="10265" priority="31483" operator="equal">
      <formula>"Pentecôte"</formula>
    </cfRule>
    <cfRule type="cellIs" dxfId="10264" priority="31484" operator="equal">
      <formula>"Révisions S2 ses2"</formula>
    </cfRule>
    <cfRule type="cellIs" dxfId="10263" priority="31487" operator="equal">
      <formula>"Victoire 1945"</formula>
    </cfRule>
    <cfRule type="cellIs" dxfId="10262" priority="31491" stopIfTrue="1" operator="equal">
      <formula>"Retour copies"</formula>
    </cfRule>
    <cfRule type="cellIs" dxfId="10261" priority="31492" stopIfTrue="1" operator="equal">
      <formula>"Evaluation"</formula>
    </cfRule>
    <cfRule type="cellIs" dxfId="10260" priority="31493" stopIfTrue="1" operator="equal">
      <formula>"Rentrée"</formula>
    </cfRule>
    <cfRule type="cellIs" dxfId="10259" priority="31494" stopIfTrue="1" operator="equal">
      <formula>"Stage"</formula>
    </cfRule>
    <cfRule type="cellIs" dxfId="10258" priority="31495" stopIfTrue="1" operator="equal">
      <formula>"Session 2"</formula>
    </cfRule>
    <cfRule type="cellIs" dxfId="10257" priority="31496" stopIfTrue="1" operator="equal">
      <formula>"Session 1"</formula>
    </cfRule>
    <cfRule type="cellIs" dxfId="10256" priority="31497" stopIfTrue="1" operator="equal">
      <formula>"Révisions"</formula>
    </cfRule>
    <cfRule type="cellIs" dxfId="10255" priority="31498" stopIfTrue="1" operator="equal">
      <formula>"Vacances"</formula>
    </cfRule>
    <cfRule type="cellIs" dxfId="10254" priority="31499" stopIfTrue="1" operator="equal">
      <formula>"Cours"</formula>
    </cfRule>
    <cfRule type="cellIs" dxfId="10253" priority="31500" stopIfTrue="1" operator="equal">
      <formula>"Examens S1"</formula>
    </cfRule>
    <cfRule type="cellIs" dxfId="10252" priority="31501" stopIfTrue="1" operator="equal">
      <formula>"Examens"</formula>
    </cfRule>
    <cfRule type="cellIs" dxfId="10251" priority="31502" stopIfTrue="1" operator="equal">
      <formula>"Examens S2"</formula>
    </cfRule>
    <cfRule type="cellIs" dxfId="10250" priority="31503" stopIfTrue="1" operator="equal">
      <formula>"Du anglais"</formula>
    </cfRule>
    <cfRule type="cellIs" dxfId="10249" priority="31504" stopIfTrue="1" operator="equal">
      <formula>"Délibérations"</formula>
    </cfRule>
  </conditionalFormatting>
  <conditionalFormatting sqref="AZ6">
    <cfRule type="cellIs" dxfId="10248" priority="31443" operator="equal">
      <formula>"EXAMENS J"</formula>
    </cfRule>
    <cfRule type="cellIs" dxfId="10247" priority="31444" operator="equal">
      <formula>"Lundi Pentecôte"</formula>
    </cfRule>
    <cfRule type="cellIs" dxfId="10246" priority="31445" operator="equal">
      <formula>"ppp"</formula>
    </cfRule>
    <cfRule type="cellIs" dxfId="10245" priority="31446" operator="equal">
      <formula>"Soutenance"</formula>
    </cfRule>
    <cfRule type="cellIs" dxfId="10244" priority="31447" operator="equal">
      <formula>"Révisions R"</formula>
    </cfRule>
    <cfRule type="cellIs" dxfId="10243" priority="31448" operator="equal">
      <formula>"Entreprise"</formula>
    </cfRule>
    <cfRule type="cellIs" dxfId="10242" priority="31449" operator="equal">
      <formula>"Exam nationaux pas de date"</formula>
    </cfRule>
    <cfRule type="cellIs" dxfId="10241" priority="31450" operator="equal">
      <formula>"Exam nationaux"</formula>
    </cfRule>
    <cfRule type="cellIs" dxfId="10240" priority="31451" operator="equal">
      <formula>"Révision interne"</formula>
    </cfRule>
    <cfRule type="cellIs" dxfId="10239" priority="31457" operator="equal">
      <formula>"Délibération S2"</formula>
    </cfRule>
    <cfRule type="cellIs" dxfId="10238" priority="31458" operator="equal">
      <formula>"Délibération S1"</formula>
    </cfRule>
    <cfRule type="cellIs" dxfId="10237" priority="31459" operator="equal">
      <formula>"regroupement"</formula>
    </cfRule>
    <cfRule type="cellIs" dxfId="10236" priority="31460" operator="equal">
      <formula>"Cours matin"</formula>
    </cfRule>
    <cfRule type="cellIs" dxfId="10235" priority="31474" operator="equal">
      <formula>"cours v"</formula>
    </cfRule>
    <cfRule type="cellIs" dxfId="10234" priority="31475" operator="equal">
      <formula>"Examens S1 Ses2"</formula>
    </cfRule>
    <cfRule type="cellIs" dxfId="10233" priority="31476" operator="equal">
      <formula>"Examens S1 Ses1"</formula>
    </cfRule>
    <cfRule type="cellIs" dxfId="10232" priority="31477" operator="equal">
      <formula>"Fête du travail"</formula>
    </cfRule>
    <cfRule type="cellIs" dxfId="10231" priority="31478" operator="equal">
      <formula>"Fête nationale"</formula>
    </cfRule>
    <cfRule type="cellIs" dxfId="10230" priority="31479" operator="equal">
      <formula>"jour de l'an"</formula>
    </cfRule>
    <cfRule type="cellIs" dxfId="10229" priority="31480" operator="equal">
      <formula>"Lundi de pâques"</formula>
    </cfRule>
    <cfRule type="cellIs" dxfId="10228" priority="31481" operator="equal">
      <formula>"Noël"</formula>
    </cfRule>
    <cfRule type="cellIs" dxfId="10227" priority="31482" operator="equal">
      <formula>"Pâques"</formula>
    </cfRule>
    <cfRule type="cellIs" dxfId="10226" priority="31485" operator="equal">
      <formula>"Révisions S2 Ses1"</formula>
    </cfRule>
    <cfRule type="cellIs" dxfId="10225" priority="31486" operator="equal">
      <formula>"stage v"</formula>
    </cfRule>
    <cfRule type="cellIs" dxfId="10224" priority="31488" operator="equal">
      <formula>"Toussaint"</formula>
    </cfRule>
    <cfRule type="cellIs" dxfId="10223" priority="31489" operator="equal">
      <formula>"Stage en entreprise"</formula>
    </cfRule>
    <cfRule type="cellIs" dxfId="10222" priority="31490" operator="equal">
      <formula>"entreprise B"</formula>
    </cfRule>
  </conditionalFormatting>
  <conditionalFormatting sqref="AZ14">
    <cfRule type="expression" dxfId="10221" priority="31349">
      <formula>AX14="Dimanche"</formula>
    </cfRule>
    <cfRule type="expression" dxfId="10220" priority="31350">
      <formula>AX14="Samedi"</formula>
    </cfRule>
    <cfRule type="containsText" dxfId="10219" priority="31351" operator="containsText" text="Soutenance">
      <formula>NOT(ISERROR(SEARCH("Soutenance",AZ14)))</formula>
    </cfRule>
    <cfRule type="containsText" dxfId="10218" priority="31352" operator="containsText" text="Salon Et">
      <formula>NOT(ISERROR(SEARCH("Salon Et",AZ14)))</formula>
    </cfRule>
    <cfRule type="containsText" dxfId="10217" priority="31353" operator="containsText" text="Remise">
      <formula>NOT(ISERROR(SEARCH("Remise",AZ14)))</formula>
    </cfRule>
    <cfRule type="containsText" dxfId="10216" priority="31354" operator="containsText" text="Recrutem">
      <formula>NOT(ISERROR(SEARCH("Recrutem",AZ14)))</formula>
    </cfRule>
    <cfRule type="containsText" dxfId="10215" priority="31355" operator="containsText" text="Note">
      <formula>NOT(ISERROR(SEARCH("Note",AZ14)))</formula>
    </cfRule>
    <cfRule type="containsText" dxfId="10214" priority="31356" operator="containsText" text="JPO">
      <formula>NOT(ISERROR(SEARCH("JPO",AZ14)))</formula>
    </cfRule>
    <cfRule type="containsText" dxfId="10213" priority="31357" operator="containsText" text="Etranger">
      <formula>NOT(ISERROR(SEARCH("Etranger",AZ14)))</formula>
    </cfRule>
    <cfRule type="containsText" dxfId="10212" priority="31358" operator="containsText" text="Début TD">
      <formula>NOT(ISERROR(SEARCH("Début TD",AZ14)))</formula>
    </cfRule>
    <cfRule type="containsText" dxfId="10211" priority="31359" operator="containsText" text="Début CM">
      <formula>NOT(ISERROR(SEARCH("Début CM",AZ14)))</formula>
    </cfRule>
    <cfRule type="containsText" dxfId="10210" priority="31360" operator="containsText" text="Projet">
      <formula>NOT(ISERROR(SEARCH("Projet",AZ14)))</formula>
    </cfRule>
    <cfRule type="containsText" dxfId="10209" priority="31361" operator="containsText" text="Pré">
      <formula>NOT(ISERROR(SEARCH("Pré",AZ14)))</formula>
    </cfRule>
    <cfRule type="containsText" dxfId="10208" priority="31362" operator="containsText" text="Délib">
      <formula>NOT(ISERROR(SEARCH("Délib",AZ14)))</formula>
    </cfRule>
    <cfRule type="cellIs" dxfId="10207" priority="31363" operator="equal">
      <formula>"Cours IAE"</formula>
    </cfRule>
    <cfRule type="cellIs" dxfId="10206" priority="31364" operator="equal">
      <formula>"Cours ISEM"</formula>
    </cfRule>
    <cfRule type="cellIs" dxfId="10205" priority="31374" operator="equal">
      <formula>"Remise note CC"</formula>
    </cfRule>
    <cfRule type="cellIs" dxfId="10204" priority="31375" operator="equal">
      <formula>"Oraux examens nationaux"</formula>
    </cfRule>
    <cfRule type="cellIs" dxfId="10203" priority="31376" operator="equal">
      <formula>"Note mémoire"</formula>
    </cfRule>
    <cfRule type="cellIs" dxfId="10202" priority="31377" operator="equal">
      <formula>"Mise à niveau"</formula>
    </cfRule>
    <cfRule type="cellIs" dxfId="10201" priority="31378" operator="equal">
      <formula>"Ecrits examens nationaux"</formula>
    </cfRule>
    <cfRule type="cellIs" dxfId="10200" priority="31383" operator="equal">
      <formula>"Entr MA cours AM"</formula>
    </cfRule>
    <cfRule type="cellIs" dxfId="10199" priority="31384" operator="equal">
      <formula>"Cours Matin Entr AM"</formula>
    </cfRule>
    <cfRule type="cellIs" dxfId="10198" priority="31385" operator="equal">
      <formula>"Révisions S1 Ses2"</formula>
    </cfRule>
    <cfRule type="cellIs" dxfId="10197" priority="31386" operator="equal">
      <formula>"Révisions S1 ses1"</formula>
    </cfRule>
    <cfRule type="cellIs" dxfId="10196" priority="31387" operator="equal">
      <formula>"Examens S2 Ses2"</formula>
    </cfRule>
    <cfRule type="cellIs" dxfId="10195" priority="31388" operator="equal">
      <formula>"Examens S2 ses1"</formula>
    </cfRule>
    <cfRule type="cellIs" dxfId="10194" priority="31389" operator="equal">
      <formula>"Fermeture"</formula>
    </cfRule>
    <cfRule type="cellIs" dxfId="10193" priority="31390" operator="equal">
      <formula>"Remise rapport"</formula>
    </cfRule>
    <cfRule type="cellIs" dxfId="10192" priority="31391" operator="equal">
      <formula>"notes rapport"</formula>
    </cfRule>
    <cfRule type="cellIs" dxfId="10191" priority="31392" operator="equal">
      <formula>"jour appui"</formula>
    </cfRule>
    <cfRule type="cellIs" dxfId="10190" priority="31393" operator="equal">
      <formula>"Assomption"</formula>
    </cfRule>
    <cfRule type="cellIs" dxfId="10189" priority="31394" operator="equal">
      <formula>"Ascension"</formula>
    </cfRule>
    <cfRule type="cellIs" dxfId="10188" priority="31395" operator="equal">
      <formula>"Armistice"</formula>
    </cfRule>
    <cfRule type="cellIs" dxfId="10187" priority="31405" operator="equal">
      <formula>"Pentecôte"</formula>
    </cfRule>
    <cfRule type="cellIs" dxfId="10186" priority="31406" operator="equal">
      <formula>"Révisions S2 ses2"</formula>
    </cfRule>
    <cfRule type="cellIs" dxfId="10185" priority="31409" operator="equal">
      <formula>"Victoire 1945"</formula>
    </cfRule>
    <cfRule type="cellIs" dxfId="10184" priority="31413" stopIfTrue="1" operator="equal">
      <formula>"Retour copies"</formula>
    </cfRule>
    <cfRule type="cellIs" dxfId="10183" priority="31414" stopIfTrue="1" operator="equal">
      <formula>"Evaluation"</formula>
    </cfRule>
    <cfRule type="cellIs" dxfId="10182" priority="31415" stopIfTrue="1" operator="equal">
      <formula>"Rentrée"</formula>
    </cfRule>
    <cfRule type="cellIs" dxfId="10181" priority="31416" stopIfTrue="1" operator="equal">
      <formula>"Stage"</formula>
    </cfRule>
    <cfRule type="cellIs" dxfId="10180" priority="31417" stopIfTrue="1" operator="equal">
      <formula>"Session 2"</formula>
    </cfRule>
    <cfRule type="cellIs" dxfId="10179" priority="31418" stopIfTrue="1" operator="equal">
      <formula>"Session 1"</formula>
    </cfRule>
    <cfRule type="cellIs" dxfId="10178" priority="31419" stopIfTrue="1" operator="equal">
      <formula>"Révisions"</formula>
    </cfRule>
    <cfRule type="cellIs" dxfId="10177" priority="31420" stopIfTrue="1" operator="equal">
      <formula>"Vacances"</formula>
    </cfRule>
    <cfRule type="cellIs" dxfId="10176" priority="31421" stopIfTrue="1" operator="equal">
      <formula>"Cours"</formula>
    </cfRule>
    <cfRule type="cellIs" dxfId="10175" priority="31422" stopIfTrue="1" operator="equal">
      <formula>"Examens S1"</formula>
    </cfRule>
    <cfRule type="cellIs" dxfId="10174" priority="31423" stopIfTrue="1" operator="equal">
      <formula>"Examens"</formula>
    </cfRule>
    <cfRule type="cellIs" dxfId="10173" priority="31424" stopIfTrue="1" operator="equal">
      <formula>"Examens S2"</formula>
    </cfRule>
    <cfRule type="cellIs" dxfId="10172" priority="31425" stopIfTrue="1" operator="equal">
      <formula>"Du anglais"</formula>
    </cfRule>
    <cfRule type="cellIs" dxfId="10171" priority="31426" stopIfTrue="1" operator="equal">
      <formula>"Délibérations"</formula>
    </cfRule>
  </conditionalFormatting>
  <conditionalFormatting sqref="AZ14">
    <cfRule type="cellIs" dxfId="10170" priority="31365" operator="equal">
      <formula>"EXAMENS J"</formula>
    </cfRule>
    <cfRule type="cellIs" dxfId="10169" priority="31366" operator="equal">
      <formula>"Lundi Pentecôte"</formula>
    </cfRule>
    <cfRule type="cellIs" dxfId="10168" priority="31367" operator="equal">
      <formula>"ppp"</formula>
    </cfRule>
    <cfRule type="cellIs" dxfId="10167" priority="31368" operator="equal">
      <formula>"Soutenance"</formula>
    </cfRule>
    <cfRule type="cellIs" dxfId="10166" priority="31369" operator="equal">
      <formula>"Révisions R"</formula>
    </cfRule>
    <cfRule type="cellIs" dxfId="10165" priority="31370" operator="equal">
      <formula>"Entreprise"</formula>
    </cfRule>
    <cfRule type="cellIs" dxfId="10164" priority="31371" operator="equal">
      <formula>"Exam nationaux pas de date"</formula>
    </cfRule>
    <cfRule type="cellIs" dxfId="10163" priority="31372" operator="equal">
      <formula>"Exam nationaux"</formula>
    </cfRule>
    <cfRule type="cellIs" dxfId="10162" priority="31373" operator="equal">
      <formula>"Révision interne"</formula>
    </cfRule>
    <cfRule type="cellIs" dxfId="10161" priority="31379" operator="equal">
      <formula>"Délibération S2"</formula>
    </cfRule>
    <cfRule type="cellIs" dxfId="10160" priority="31380" operator="equal">
      <formula>"Délibération S1"</formula>
    </cfRule>
    <cfRule type="cellIs" dxfId="10159" priority="31381" operator="equal">
      <formula>"regroupement"</formula>
    </cfRule>
    <cfRule type="cellIs" dxfId="10158" priority="31382" operator="equal">
      <formula>"Cours matin"</formula>
    </cfRule>
    <cfRule type="cellIs" dxfId="10157" priority="31396" operator="equal">
      <formula>"cours v"</formula>
    </cfRule>
    <cfRule type="cellIs" dxfId="10156" priority="31397" operator="equal">
      <formula>"Examens S1 Ses2"</formula>
    </cfRule>
    <cfRule type="cellIs" dxfId="10155" priority="31398" operator="equal">
      <formula>"Examens S1 Ses1"</formula>
    </cfRule>
    <cfRule type="cellIs" dxfId="10154" priority="31399" operator="equal">
      <formula>"Fête du travail"</formula>
    </cfRule>
    <cfRule type="cellIs" dxfId="10153" priority="31400" operator="equal">
      <formula>"Fête nationale"</formula>
    </cfRule>
    <cfRule type="cellIs" dxfId="10152" priority="31401" operator="equal">
      <formula>"jour de l'an"</formula>
    </cfRule>
    <cfRule type="cellIs" dxfId="10151" priority="31402" operator="equal">
      <formula>"Lundi de pâques"</formula>
    </cfRule>
    <cfRule type="cellIs" dxfId="10150" priority="31403" operator="equal">
      <formula>"Noël"</formula>
    </cfRule>
    <cfRule type="cellIs" dxfId="10149" priority="31404" operator="equal">
      <formula>"Pâques"</formula>
    </cfRule>
    <cfRule type="cellIs" dxfId="10148" priority="31407" operator="equal">
      <formula>"Révisions S2 Ses1"</formula>
    </cfRule>
    <cfRule type="cellIs" dxfId="10147" priority="31408" operator="equal">
      <formula>"stage v"</formula>
    </cfRule>
    <cfRule type="cellIs" dxfId="10146" priority="31410" operator="equal">
      <formula>"Toussaint"</formula>
    </cfRule>
    <cfRule type="cellIs" dxfId="10145" priority="31411" operator="equal">
      <formula>"Stage en entreprise"</formula>
    </cfRule>
    <cfRule type="cellIs" dxfId="10144" priority="31412" operator="equal">
      <formula>"entreprise B"</formula>
    </cfRule>
  </conditionalFormatting>
  <conditionalFormatting sqref="AZ13">
    <cfRule type="expression" dxfId="10143" priority="31271">
      <formula>AX13="Dimanche"</formula>
    </cfRule>
    <cfRule type="expression" dxfId="10142" priority="31272">
      <formula>AX13="Samedi"</formula>
    </cfRule>
    <cfRule type="containsText" dxfId="10141" priority="31273" operator="containsText" text="Soutenance">
      <formula>NOT(ISERROR(SEARCH("Soutenance",AZ13)))</formula>
    </cfRule>
    <cfRule type="containsText" dxfId="10140" priority="31274" operator="containsText" text="Salon Et">
      <formula>NOT(ISERROR(SEARCH("Salon Et",AZ13)))</formula>
    </cfRule>
    <cfRule type="containsText" dxfId="10139" priority="31275" operator="containsText" text="Remise">
      <formula>NOT(ISERROR(SEARCH("Remise",AZ13)))</formula>
    </cfRule>
    <cfRule type="containsText" dxfId="10138" priority="31276" operator="containsText" text="Recrutem">
      <formula>NOT(ISERROR(SEARCH("Recrutem",AZ13)))</formula>
    </cfRule>
    <cfRule type="containsText" dxfId="10137" priority="31277" operator="containsText" text="Note">
      <formula>NOT(ISERROR(SEARCH("Note",AZ13)))</formula>
    </cfRule>
    <cfRule type="containsText" dxfId="10136" priority="31278" operator="containsText" text="JPO">
      <formula>NOT(ISERROR(SEARCH("JPO",AZ13)))</formula>
    </cfRule>
    <cfRule type="containsText" dxfId="10135" priority="31279" operator="containsText" text="Etranger">
      <formula>NOT(ISERROR(SEARCH("Etranger",AZ13)))</formula>
    </cfRule>
    <cfRule type="containsText" dxfId="10134" priority="31280" operator="containsText" text="Début TD">
      <formula>NOT(ISERROR(SEARCH("Début TD",AZ13)))</formula>
    </cfRule>
    <cfRule type="containsText" dxfId="10133" priority="31281" operator="containsText" text="Début CM">
      <formula>NOT(ISERROR(SEARCH("Début CM",AZ13)))</formula>
    </cfRule>
    <cfRule type="containsText" dxfId="10132" priority="31282" operator="containsText" text="Projet">
      <formula>NOT(ISERROR(SEARCH("Projet",AZ13)))</formula>
    </cfRule>
    <cfRule type="containsText" dxfId="10131" priority="31283" operator="containsText" text="Pré">
      <formula>NOT(ISERROR(SEARCH("Pré",AZ13)))</formula>
    </cfRule>
    <cfRule type="containsText" dxfId="10130" priority="31284" operator="containsText" text="Délib">
      <formula>NOT(ISERROR(SEARCH("Délib",AZ13)))</formula>
    </cfRule>
    <cfRule type="cellIs" dxfId="10129" priority="31285" operator="equal">
      <formula>"Cours IAE"</formula>
    </cfRule>
    <cfRule type="cellIs" dxfId="10128" priority="31286" operator="equal">
      <formula>"Cours ISEM"</formula>
    </cfRule>
    <cfRule type="cellIs" dxfId="10127" priority="31296" operator="equal">
      <formula>"Remise note CC"</formula>
    </cfRule>
    <cfRule type="cellIs" dxfId="10126" priority="31297" operator="equal">
      <formula>"Oraux examens nationaux"</formula>
    </cfRule>
    <cfRule type="cellIs" dxfId="10125" priority="31298" operator="equal">
      <formula>"Note mémoire"</formula>
    </cfRule>
    <cfRule type="cellIs" dxfId="10124" priority="31299" operator="equal">
      <formula>"Mise à niveau"</formula>
    </cfRule>
    <cfRule type="cellIs" dxfId="10123" priority="31300" operator="equal">
      <formula>"Ecrits examens nationaux"</formula>
    </cfRule>
    <cfRule type="cellIs" dxfId="10122" priority="31305" operator="equal">
      <formula>"Entr MA cours AM"</formula>
    </cfRule>
    <cfRule type="cellIs" dxfId="10121" priority="31306" operator="equal">
      <formula>"Cours Matin Entr AM"</formula>
    </cfRule>
    <cfRule type="cellIs" dxfId="10120" priority="31307" operator="equal">
      <formula>"Révisions S1 Ses2"</formula>
    </cfRule>
    <cfRule type="cellIs" dxfId="10119" priority="31308" operator="equal">
      <formula>"Révisions S1 ses1"</formula>
    </cfRule>
    <cfRule type="cellIs" dxfId="10118" priority="31309" operator="equal">
      <formula>"Examens S2 Ses2"</formula>
    </cfRule>
    <cfRule type="cellIs" dxfId="10117" priority="31310" operator="equal">
      <formula>"Examens S2 ses1"</formula>
    </cfRule>
    <cfRule type="cellIs" dxfId="10116" priority="31311" operator="equal">
      <formula>"Fermeture"</formula>
    </cfRule>
    <cfRule type="cellIs" dxfId="10115" priority="31312" operator="equal">
      <formula>"Remise rapport"</formula>
    </cfRule>
    <cfRule type="cellIs" dxfId="10114" priority="31313" operator="equal">
      <formula>"notes rapport"</formula>
    </cfRule>
    <cfRule type="cellIs" dxfId="10113" priority="31314" operator="equal">
      <formula>"jour appui"</formula>
    </cfRule>
    <cfRule type="cellIs" dxfId="10112" priority="31315" operator="equal">
      <formula>"Assomption"</formula>
    </cfRule>
    <cfRule type="cellIs" dxfId="10111" priority="31316" operator="equal">
      <formula>"Ascension"</formula>
    </cfRule>
    <cfRule type="cellIs" dxfId="10110" priority="31317" operator="equal">
      <formula>"Armistice"</formula>
    </cfRule>
    <cfRule type="cellIs" dxfId="10109" priority="31327" operator="equal">
      <formula>"Pentecôte"</formula>
    </cfRule>
    <cfRule type="cellIs" dxfId="10108" priority="31328" operator="equal">
      <formula>"Révisions S2 ses2"</formula>
    </cfRule>
    <cfRule type="cellIs" dxfId="10107" priority="31331" operator="equal">
      <formula>"Victoire 1945"</formula>
    </cfRule>
    <cfRule type="cellIs" dxfId="10106" priority="31335" stopIfTrue="1" operator="equal">
      <formula>"Retour copies"</formula>
    </cfRule>
    <cfRule type="cellIs" dxfId="10105" priority="31336" stopIfTrue="1" operator="equal">
      <formula>"Evaluation"</formula>
    </cfRule>
    <cfRule type="cellIs" dxfId="10104" priority="31337" stopIfTrue="1" operator="equal">
      <formula>"Rentrée"</formula>
    </cfRule>
    <cfRule type="cellIs" dxfId="10103" priority="31338" stopIfTrue="1" operator="equal">
      <formula>"Stage"</formula>
    </cfRule>
    <cfRule type="cellIs" dxfId="10102" priority="31339" stopIfTrue="1" operator="equal">
      <formula>"Session 2"</formula>
    </cfRule>
    <cfRule type="cellIs" dxfId="10101" priority="31340" stopIfTrue="1" operator="equal">
      <formula>"Session 1"</formula>
    </cfRule>
    <cfRule type="cellIs" dxfId="10100" priority="31341" stopIfTrue="1" operator="equal">
      <formula>"Révisions"</formula>
    </cfRule>
    <cfRule type="cellIs" dxfId="10099" priority="31342" stopIfTrue="1" operator="equal">
      <formula>"Vacances"</formula>
    </cfRule>
    <cfRule type="cellIs" dxfId="10098" priority="31343" stopIfTrue="1" operator="equal">
      <formula>"Cours"</formula>
    </cfRule>
    <cfRule type="cellIs" dxfId="10097" priority="31344" stopIfTrue="1" operator="equal">
      <formula>"Examens S1"</formula>
    </cfRule>
    <cfRule type="cellIs" dxfId="10096" priority="31345" stopIfTrue="1" operator="equal">
      <formula>"Examens"</formula>
    </cfRule>
    <cfRule type="cellIs" dxfId="10095" priority="31346" stopIfTrue="1" operator="equal">
      <formula>"Examens S2"</formula>
    </cfRule>
    <cfRule type="cellIs" dxfId="10094" priority="31347" stopIfTrue="1" operator="equal">
      <formula>"Du anglais"</formula>
    </cfRule>
    <cfRule type="cellIs" dxfId="10093" priority="31348" stopIfTrue="1" operator="equal">
      <formula>"Délibérations"</formula>
    </cfRule>
  </conditionalFormatting>
  <conditionalFormatting sqref="AZ13">
    <cfRule type="cellIs" dxfId="10092" priority="31287" operator="equal">
      <formula>"EXAMENS J"</formula>
    </cfRule>
    <cfRule type="cellIs" dxfId="10091" priority="31288" operator="equal">
      <formula>"Lundi Pentecôte"</formula>
    </cfRule>
    <cfRule type="cellIs" dxfId="10090" priority="31289" operator="equal">
      <formula>"ppp"</formula>
    </cfRule>
    <cfRule type="cellIs" dxfId="10089" priority="31290" operator="equal">
      <formula>"Soutenance"</formula>
    </cfRule>
    <cfRule type="cellIs" dxfId="10088" priority="31291" operator="equal">
      <formula>"Révisions R"</formula>
    </cfRule>
    <cfRule type="cellIs" dxfId="10087" priority="31292" operator="equal">
      <formula>"Entreprise"</formula>
    </cfRule>
    <cfRule type="cellIs" dxfId="10086" priority="31293" operator="equal">
      <formula>"Exam nationaux pas de date"</formula>
    </cfRule>
    <cfRule type="cellIs" dxfId="10085" priority="31294" operator="equal">
      <formula>"Exam nationaux"</formula>
    </cfRule>
    <cfRule type="cellIs" dxfId="10084" priority="31295" operator="equal">
      <formula>"Révision interne"</formula>
    </cfRule>
    <cfRule type="cellIs" dxfId="10083" priority="31301" operator="equal">
      <formula>"Délibération S2"</formula>
    </cfRule>
    <cfRule type="cellIs" dxfId="10082" priority="31302" operator="equal">
      <formula>"Délibération S1"</formula>
    </cfRule>
    <cfRule type="cellIs" dxfId="10081" priority="31303" operator="equal">
      <formula>"regroupement"</formula>
    </cfRule>
    <cfRule type="cellIs" dxfId="10080" priority="31304" operator="equal">
      <formula>"Cours matin"</formula>
    </cfRule>
    <cfRule type="cellIs" dxfId="10079" priority="31318" operator="equal">
      <formula>"cours v"</formula>
    </cfRule>
    <cfRule type="cellIs" dxfId="10078" priority="31319" operator="equal">
      <formula>"Examens S1 Ses2"</formula>
    </cfRule>
    <cfRule type="cellIs" dxfId="10077" priority="31320" operator="equal">
      <formula>"Examens S1 Ses1"</formula>
    </cfRule>
    <cfRule type="cellIs" dxfId="10076" priority="31321" operator="equal">
      <formula>"Fête du travail"</formula>
    </cfRule>
    <cfRule type="cellIs" dxfId="10075" priority="31322" operator="equal">
      <formula>"Fête nationale"</formula>
    </cfRule>
    <cfRule type="cellIs" dxfId="10074" priority="31323" operator="equal">
      <formula>"jour de l'an"</formula>
    </cfRule>
    <cfRule type="cellIs" dxfId="10073" priority="31324" operator="equal">
      <formula>"Lundi de pâques"</formula>
    </cfRule>
    <cfRule type="cellIs" dxfId="10072" priority="31325" operator="equal">
      <formula>"Noël"</formula>
    </cfRule>
    <cfRule type="cellIs" dxfId="10071" priority="31326" operator="equal">
      <formula>"Pâques"</formula>
    </cfRule>
    <cfRule type="cellIs" dxfId="10070" priority="31329" operator="equal">
      <formula>"Révisions S2 Ses1"</formula>
    </cfRule>
    <cfRule type="cellIs" dxfId="10069" priority="31330" operator="equal">
      <formula>"stage v"</formula>
    </cfRule>
    <cfRule type="cellIs" dxfId="10068" priority="31332" operator="equal">
      <formula>"Toussaint"</formula>
    </cfRule>
    <cfRule type="cellIs" dxfId="10067" priority="31333" operator="equal">
      <formula>"Stage en entreprise"</formula>
    </cfRule>
    <cfRule type="cellIs" dxfId="10066" priority="31334" operator="equal">
      <formula>"entreprise B"</formula>
    </cfRule>
  </conditionalFormatting>
  <conditionalFormatting sqref="AZ20:AZ24">
    <cfRule type="expression" dxfId="10065" priority="31115">
      <formula>AX20="Dimanche"</formula>
    </cfRule>
    <cfRule type="expression" dxfId="10064" priority="31116">
      <formula>AX20="Samedi"</formula>
    </cfRule>
    <cfRule type="containsText" dxfId="10063" priority="31117" operator="containsText" text="Soutenance">
      <formula>NOT(ISERROR(SEARCH("Soutenance",AZ20)))</formula>
    </cfRule>
    <cfRule type="containsText" dxfId="10062" priority="31118" operator="containsText" text="Salon Et">
      <formula>NOT(ISERROR(SEARCH("Salon Et",AZ20)))</formula>
    </cfRule>
    <cfRule type="containsText" dxfId="10061" priority="31119" operator="containsText" text="Remise">
      <formula>NOT(ISERROR(SEARCH("Remise",AZ20)))</formula>
    </cfRule>
    <cfRule type="containsText" dxfId="10060" priority="31120" operator="containsText" text="Recrutem">
      <formula>NOT(ISERROR(SEARCH("Recrutem",AZ20)))</formula>
    </cfRule>
    <cfRule type="containsText" dxfId="10059" priority="31121" operator="containsText" text="Note">
      <formula>NOT(ISERROR(SEARCH("Note",AZ20)))</formula>
    </cfRule>
    <cfRule type="containsText" dxfId="10058" priority="31122" operator="containsText" text="JPO">
      <formula>NOT(ISERROR(SEARCH("JPO",AZ20)))</formula>
    </cfRule>
    <cfRule type="containsText" dxfId="10057" priority="31123" operator="containsText" text="Etranger">
      <formula>NOT(ISERROR(SEARCH("Etranger",AZ20)))</formula>
    </cfRule>
    <cfRule type="containsText" dxfId="10056" priority="31124" operator="containsText" text="Début TD">
      <formula>NOT(ISERROR(SEARCH("Début TD",AZ20)))</formula>
    </cfRule>
    <cfRule type="containsText" dxfId="10055" priority="31125" operator="containsText" text="Début CM">
      <formula>NOT(ISERROR(SEARCH("Début CM",AZ20)))</formula>
    </cfRule>
    <cfRule type="containsText" dxfId="10054" priority="31126" operator="containsText" text="Projet">
      <formula>NOT(ISERROR(SEARCH("Projet",AZ20)))</formula>
    </cfRule>
    <cfRule type="containsText" dxfId="10053" priority="31127" operator="containsText" text="Pré">
      <formula>NOT(ISERROR(SEARCH("Pré",AZ20)))</formula>
    </cfRule>
    <cfRule type="containsText" dxfId="10052" priority="31128" operator="containsText" text="Délib">
      <formula>NOT(ISERROR(SEARCH("Délib",AZ20)))</formula>
    </cfRule>
    <cfRule type="cellIs" dxfId="10051" priority="31129" operator="equal">
      <formula>"Cours IAE"</formula>
    </cfRule>
    <cfRule type="cellIs" dxfId="10050" priority="31130" operator="equal">
      <formula>"Cours ISEM"</formula>
    </cfRule>
    <cfRule type="cellIs" dxfId="10049" priority="31140" operator="equal">
      <formula>"Remise note CC"</formula>
    </cfRule>
    <cfRule type="cellIs" dxfId="10048" priority="31141" operator="equal">
      <formula>"Oraux examens nationaux"</formula>
    </cfRule>
    <cfRule type="cellIs" dxfId="10047" priority="31142" operator="equal">
      <formula>"Note mémoire"</formula>
    </cfRule>
    <cfRule type="cellIs" dxfId="10046" priority="31143" operator="equal">
      <formula>"Mise à niveau"</formula>
    </cfRule>
    <cfRule type="cellIs" dxfId="10045" priority="31144" operator="equal">
      <formula>"Ecrits examens nationaux"</formula>
    </cfRule>
    <cfRule type="cellIs" dxfId="10044" priority="31149" operator="equal">
      <formula>"Entr MA cours AM"</formula>
    </cfRule>
    <cfRule type="cellIs" dxfId="10043" priority="31150" operator="equal">
      <formula>"Cours Matin Entr AM"</formula>
    </cfRule>
    <cfRule type="cellIs" dxfId="10042" priority="31151" operator="equal">
      <formula>"Révisions S1 Ses2"</formula>
    </cfRule>
    <cfRule type="cellIs" dxfId="10041" priority="31152" operator="equal">
      <formula>"Révisions S1 ses1"</formula>
    </cfRule>
    <cfRule type="cellIs" dxfId="10040" priority="31153" operator="equal">
      <formula>"Examens S2 Ses2"</formula>
    </cfRule>
    <cfRule type="cellIs" dxfId="10039" priority="31154" operator="equal">
      <formula>"Examens S2 ses1"</formula>
    </cfRule>
    <cfRule type="cellIs" dxfId="10038" priority="31155" operator="equal">
      <formula>"Fermeture"</formula>
    </cfRule>
    <cfRule type="cellIs" dxfId="10037" priority="31156" operator="equal">
      <formula>"Remise rapport"</formula>
    </cfRule>
    <cfRule type="cellIs" dxfId="10036" priority="31157" operator="equal">
      <formula>"notes rapport"</formula>
    </cfRule>
    <cfRule type="cellIs" dxfId="10035" priority="31158" operator="equal">
      <formula>"jour appui"</formula>
    </cfRule>
    <cfRule type="cellIs" dxfId="10034" priority="31159" operator="equal">
      <formula>"Assomption"</formula>
    </cfRule>
    <cfRule type="cellIs" dxfId="10033" priority="31160" operator="equal">
      <formula>"Ascension"</formula>
    </cfRule>
    <cfRule type="cellIs" dxfId="10032" priority="31161" operator="equal">
      <formula>"Armistice"</formula>
    </cfRule>
    <cfRule type="cellIs" dxfId="10031" priority="31171" operator="equal">
      <formula>"Pentecôte"</formula>
    </cfRule>
    <cfRule type="cellIs" dxfId="10030" priority="31172" operator="equal">
      <formula>"Révisions S2 ses2"</formula>
    </cfRule>
    <cfRule type="cellIs" dxfId="10029" priority="31175" operator="equal">
      <formula>"Victoire 1945"</formula>
    </cfRule>
    <cfRule type="cellIs" dxfId="10028" priority="31179" stopIfTrue="1" operator="equal">
      <formula>"Retour copies"</formula>
    </cfRule>
    <cfRule type="cellIs" dxfId="10027" priority="31180" stopIfTrue="1" operator="equal">
      <formula>"Evaluation"</formula>
    </cfRule>
    <cfRule type="cellIs" dxfId="10026" priority="31181" stopIfTrue="1" operator="equal">
      <formula>"Rentrée"</formula>
    </cfRule>
    <cfRule type="cellIs" dxfId="10025" priority="31182" stopIfTrue="1" operator="equal">
      <formula>"Stage"</formula>
    </cfRule>
    <cfRule type="cellIs" dxfId="10024" priority="31183" stopIfTrue="1" operator="equal">
      <formula>"Session 2"</formula>
    </cfRule>
    <cfRule type="cellIs" dxfId="10023" priority="31184" stopIfTrue="1" operator="equal">
      <formula>"Session 1"</formula>
    </cfRule>
    <cfRule type="cellIs" dxfId="10022" priority="31185" stopIfTrue="1" operator="equal">
      <formula>"Révisions"</formula>
    </cfRule>
    <cfRule type="cellIs" dxfId="10021" priority="31186" stopIfTrue="1" operator="equal">
      <formula>"Vacances"</formula>
    </cfRule>
    <cfRule type="cellIs" dxfId="10020" priority="31187" stopIfTrue="1" operator="equal">
      <formula>"Cours"</formula>
    </cfRule>
    <cfRule type="cellIs" dxfId="10019" priority="31188" stopIfTrue="1" operator="equal">
      <formula>"Examens S1"</formula>
    </cfRule>
    <cfRule type="cellIs" dxfId="10018" priority="31189" stopIfTrue="1" operator="equal">
      <formula>"Examens"</formula>
    </cfRule>
    <cfRule type="cellIs" dxfId="10017" priority="31190" stopIfTrue="1" operator="equal">
      <formula>"Examens S2"</formula>
    </cfRule>
    <cfRule type="cellIs" dxfId="10016" priority="31191" stopIfTrue="1" operator="equal">
      <formula>"Du anglais"</formula>
    </cfRule>
    <cfRule type="cellIs" dxfId="10015" priority="31192" stopIfTrue="1" operator="equal">
      <formula>"Délibérations"</formula>
    </cfRule>
  </conditionalFormatting>
  <conditionalFormatting sqref="AZ20:AZ24">
    <cfRule type="cellIs" dxfId="10014" priority="31131" operator="equal">
      <formula>"EXAMENS J"</formula>
    </cfRule>
    <cfRule type="cellIs" dxfId="10013" priority="31132" operator="equal">
      <formula>"Lundi Pentecôte"</formula>
    </cfRule>
    <cfRule type="cellIs" dxfId="10012" priority="31133" operator="equal">
      <formula>"ppp"</formula>
    </cfRule>
    <cfRule type="cellIs" dxfId="10011" priority="31134" operator="equal">
      <formula>"Soutenance"</formula>
    </cfRule>
    <cfRule type="cellIs" dxfId="10010" priority="31135" operator="equal">
      <formula>"Révisions R"</formula>
    </cfRule>
    <cfRule type="cellIs" dxfId="10009" priority="31136" operator="equal">
      <formula>"Entreprise"</formula>
    </cfRule>
    <cfRule type="cellIs" dxfId="10008" priority="31137" operator="equal">
      <formula>"Exam nationaux pas de date"</formula>
    </cfRule>
    <cfRule type="cellIs" dxfId="10007" priority="31138" operator="equal">
      <formula>"Exam nationaux"</formula>
    </cfRule>
    <cfRule type="cellIs" dxfId="10006" priority="31139" operator="equal">
      <formula>"Révision interne"</formula>
    </cfRule>
    <cfRule type="cellIs" dxfId="10005" priority="31145" operator="equal">
      <formula>"Délibération S2"</formula>
    </cfRule>
    <cfRule type="cellIs" dxfId="10004" priority="31146" operator="equal">
      <formula>"Délibération S1"</formula>
    </cfRule>
    <cfRule type="cellIs" dxfId="10003" priority="31147" operator="equal">
      <formula>"regroupement"</formula>
    </cfRule>
    <cfRule type="cellIs" dxfId="10002" priority="31148" operator="equal">
      <formula>"Cours matin"</formula>
    </cfRule>
    <cfRule type="cellIs" dxfId="10001" priority="31162" operator="equal">
      <formula>"cours v"</formula>
    </cfRule>
    <cfRule type="cellIs" dxfId="10000" priority="31163" operator="equal">
      <formula>"Examens S1 Ses2"</formula>
    </cfRule>
    <cfRule type="cellIs" dxfId="9999" priority="31164" operator="equal">
      <formula>"Examens S1 Ses1"</formula>
    </cfRule>
    <cfRule type="cellIs" dxfId="9998" priority="31165" operator="equal">
      <formula>"Fête du travail"</formula>
    </cfRule>
    <cfRule type="cellIs" dxfId="9997" priority="31166" operator="equal">
      <formula>"Fête nationale"</formula>
    </cfRule>
    <cfRule type="cellIs" dxfId="9996" priority="31167" operator="equal">
      <formula>"jour de l'an"</formula>
    </cfRule>
    <cfRule type="cellIs" dxfId="9995" priority="31168" operator="equal">
      <formula>"Lundi de pâques"</formula>
    </cfRule>
    <cfRule type="cellIs" dxfId="9994" priority="31169" operator="equal">
      <formula>"Noël"</formula>
    </cfRule>
    <cfRule type="cellIs" dxfId="9993" priority="31170" operator="equal">
      <formula>"Pâques"</formula>
    </cfRule>
    <cfRule type="cellIs" dxfId="9992" priority="31173" operator="equal">
      <formula>"Révisions S2 Ses1"</formula>
    </cfRule>
    <cfRule type="cellIs" dxfId="9991" priority="31174" operator="equal">
      <formula>"stage v"</formula>
    </cfRule>
    <cfRule type="cellIs" dxfId="9990" priority="31176" operator="equal">
      <formula>"Toussaint"</formula>
    </cfRule>
    <cfRule type="cellIs" dxfId="9989" priority="31177" operator="equal">
      <formula>"Stage en entreprise"</formula>
    </cfRule>
    <cfRule type="cellIs" dxfId="9988" priority="31178" operator="equal">
      <formula>"entreprise B"</formula>
    </cfRule>
  </conditionalFormatting>
  <conditionalFormatting sqref="AZ27:AZ31">
    <cfRule type="expression" dxfId="9987" priority="30959">
      <formula>AX27="Dimanche"</formula>
    </cfRule>
    <cfRule type="expression" dxfId="9986" priority="30960">
      <formula>AX27="Samedi"</formula>
    </cfRule>
    <cfRule type="containsText" dxfId="9985" priority="30961" operator="containsText" text="Soutenance">
      <formula>NOT(ISERROR(SEARCH("Soutenance",AZ27)))</formula>
    </cfRule>
    <cfRule type="containsText" dxfId="9984" priority="30962" operator="containsText" text="Salon Et">
      <formula>NOT(ISERROR(SEARCH("Salon Et",AZ27)))</formula>
    </cfRule>
    <cfRule type="containsText" dxfId="9983" priority="30963" operator="containsText" text="Remise">
      <formula>NOT(ISERROR(SEARCH("Remise",AZ27)))</formula>
    </cfRule>
    <cfRule type="containsText" dxfId="9982" priority="30964" operator="containsText" text="Recrutem">
      <formula>NOT(ISERROR(SEARCH("Recrutem",AZ27)))</formula>
    </cfRule>
    <cfRule type="containsText" dxfId="9981" priority="30965" operator="containsText" text="Note">
      <formula>NOT(ISERROR(SEARCH("Note",AZ27)))</formula>
    </cfRule>
    <cfRule type="containsText" dxfId="9980" priority="30966" operator="containsText" text="JPO">
      <formula>NOT(ISERROR(SEARCH("JPO",AZ27)))</formula>
    </cfRule>
    <cfRule type="containsText" dxfId="9979" priority="30967" operator="containsText" text="Etranger">
      <formula>NOT(ISERROR(SEARCH("Etranger",AZ27)))</formula>
    </cfRule>
    <cfRule type="containsText" dxfId="9978" priority="30968" operator="containsText" text="Début TD">
      <formula>NOT(ISERROR(SEARCH("Début TD",AZ27)))</formula>
    </cfRule>
    <cfRule type="containsText" dxfId="9977" priority="30969" operator="containsText" text="Début CM">
      <formula>NOT(ISERROR(SEARCH("Début CM",AZ27)))</formula>
    </cfRule>
    <cfRule type="containsText" dxfId="9976" priority="30970" operator="containsText" text="Projet">
      <formula>NOT(ISERROR(SEARCH("Projet",AZ27)))</formula>
    </cfRule>
    <cfRule type="containsText" dxfId="9975" priority="30971" operator="containsText" text="Pré">
      <formula>NOT(ISERROR(SEARCH("Pré",AZ27)))</formula>
    </cfRule>
    <cfRule type="containsText" dxfId="9974" priority="30972" operator="containsText" text="Délib">
      <formula>NOT(ISERROR(SEARCH("Délib",AZ27)))</formula>
    </cfRule>
    <cfRule type="cellIs" dxfId="9973" priority="30973" operator="equal">
      <formula>"Cours IAE"</formula>
    </cfRule>
    <cfRule type="cellIs" dxfId="9972" priority="30974" operator="equal">
      <formula>"Cours ISEM"</formula>
    </cfRule>
    <cfRule type="cellIs" dxfId="9971" priority="30984" operator="equal">
      <formula>"Remise note CC"</formula>
    </cfRule>
    <cfRule type="cellIs" dxfId="9970" priority="30985" operator="equal">
      <formula>"Oraux examens nationaux"</formula>
    </cfRule>
    <cfRule type="cellIs" dxfId="9969" priority="30986" operator="equal">
      <formula>"Note mémoire"</formula>
    </cfRule>
    <cfRule type="cellIs" dxfId="9968" priority="30987" operator="equal">
      <formula>"Mise à niveau"</formula>
    </cfRule>
    <cfRule type="cellIs" dxfId="9967" priority="30988" operator="equal">
      <formula>"Ecrits examens nationaux"</formula>
    </cfRule>
    <cfRule type="cellIs" dxfId="9966" priority="30993" operator="equal">
      <formula>"Entr MA cours AM"</formula>
    </cfRule>
    <cfRule type="cellIs" dxfId="9965" priority="30994" operator="equal">
      <formula>"Cours Matin Entr AM"</formula>
    </cfRule>
    <cfRule type="cellIs" dxfId="9964" priority="30995" operator="equal">
      <formula>"Révisions S1 Ses2"</formula>
    </cfRule>
    <cfRule type="cellIs" dxfId="9963" priority="30996" operator="equal">
      <formula>"Révisions S1 ses1"</formula>
    </cfRule>
    <cfRule type="cellIs" dxfId="9962" priority="30997" operator="equal">
      <formula>"Examens S2 Ses2"</formula>
    </cfRule>
    <cfRule type="cellIs" dxfId="9961" priority="30998" operator="equal">
      <formula>"Examens S2 ses1"</formula>
    </cfRule>
    <cfRule type="cellIs" dxfId="9960" priority="30999" operator="equal">
      <formula>"Fermeture"</formula>
    </cfRule>
    <cfRule type="cellIs" dxfId="9959" priority="31000" operator="equal">
      <formula>"Remise rapport"</formula>
    </cfRule>
    <cfRule type="cellIs" dxfId="9958" priority="31001" operator="equal">
      <formula>"notes rapport"</formula>
    </cfRule>
    <cfRule type="cellIs" dxfId="9957" priority="31002" operator="equal">
      <formula>"jour appui"</formula>
    </cfRule>
    <cfRule type="cellIs" dxfId="9956" priority="31003" operator="equal">
      <formula>"Assomption"</formula>
    </cfRule>
    <cfRule type="cellIs" dxfId="9955" priority="31004" operator="equal">
      <formula>"Ascension"</formula>
    </cfRule>
    <cfRule type="cellIs" dxfId="9954" priority="31005" operator="equal">
      <formula>"Armistice"</formula>
    </cfRule>
    <cfRule type="cellIs" dxfId="9953" priority="31015" operator="equal">
      <formula>"Pentecôte"</formula>
    </cfRule>
    <cfRule type="cellIs" dxfId="9952" priority="31016" operator="equal">
      <formula>"Révisions S2 ses2"</formula>
    </cfRule>
    <cfRule type="cellIs" dxfId="9951" priority="31019" operator="equal">
      <formula>"Victoire 1945"</formula>
    </cfRule>
    <cfRule type="cellIs" dxfId="9950" priority="31023" stopIfTrue="1" operator="equal">
      <formula>"Retour copies"</formula>
    </cfRule>
    <cfRule type="cellIs" dxfId="9949" priority="31024" stopIfTrue="1" operator="equal">
      <formula>"Evaluation"</formula>
    </cfRule>
    <cfRule type="cellIs" dxfId="9948" priority="31025" stopIfTrue="1" operator="equal">
      <formula>"Rentrée"</formula>
    </cfRule>
    <cfRule type="cellIs" dxfId="9947" priority="31026" stopIfTrue="1" operator="equal">
      <formula>"Stage"</formula>
    </cfRule>
    <cfRule type="cellIs" dxfId="9946" priority="31027" stopIfTrue="1" operator="equal">
      <formula>"Session 2"</formula>
    </cfRule>
    <cfRule type="cellIs" dxfId="9945" priority="31028" stopIfTrue="1" operator="equal">
      <formula>"Session 1"</formula>
    </cfRule>
    <cfRule type="cellIs" dxfId="9944" priority="31029" stopIfTrue="1" operator="equal">
      <formula>"Révisions"</formula>
    </cfRule>
    <cfRule type="cellIs" dxfId="9943" priority="31030" stopIfTrue="1" operator="equal">
      <formula>"Vacances"</formula>
    </cfRule>
    <cfRule type="cellIs" dxfId="9942" priority="31031" stopIfTrue="1" operator="equal">
      <formula>"Cours"</formula>
    </cfRule>
    <cfRule type="cellIs" dxfId="9941" priority="31032" stopIfTrue="1" operator="equal">
      <formula>"Examens S1"</formula>
    </cfRule>
    <cfRule type="cellIs" dxfId="9940" priority="31033" stopIfTrue="1" operator="equal">
      <formula>"Examens"</formula>
    </cfRule>
    <cfRule type="cellIs" dxfId="9939" priority="31034" stopIfTrue="1" operator="equal">
      <formula>"Examens S2"</formula>
    </cfRule>
    <cfRule type="cellIs" dxfId="9938" priority="31035" stopIfTrue="1" operator="equal">
      <formula>"Du anglais"</formula>
    </cfRule>
    <cfRule type="cellIs" dxfId="9937" priority="31036" stopIfTrue="1" operator="equal">
      <formula>"Délibérations"</formula>
    </cfRule>
  </conditionalFormatting>
  <conditionalFormatting sqref="AZ27:AZ31">
    <cfRule type="cellIs" dxfId="9936" priority="30975" operator="equal">
      <formula>"EXAMENS J"</formula>
    </cfRule>
    <cfRule type="cellIs" dxfId="9935" priority="30976" operator="equal">
      <formula>"Lundi Pentecôte"</formula>
    </cfRule>
    <cfRule type="cellIs" dxfId="9934" priority="30977" operator="equal">
      <formula>"ppp"</formula>
    </cfRule>
    <cfRule type="cellIs" dxfId="9933" priority="30978" operator="equal">
      <formula>"Soutenance"</formula>
    </cfRule>
    <cfRule type="cellIs" dxfId="9932" priority="30979" operator="equal">
      <formula>"Révisions R"</formula>
    </cfRule>
    <cfRule type="cellIs" dxfId="9931" priority="30980" operator="equal">
      <formula>"Entreprise"</formula>
    </cfRule>
    <cfRule type="cellIs" dxfId="9930" priority="30981" operator="equal">
      <formula>"Exam nationaux pas de date"</formula>
    </cfRule>
    <cfRule type="cellIs" dxfId="9929" priority="30982" operator="equal">
      <formula>"Exam nationaux"</formula>
    </cfRule>
    <cfRule type="cellIs" dxfId="9928" priority="30983" operator="equal">
      <formula>"Révision interne"</formula>
    </cfRule>
    <cfRule type="cellIs" dxfId="9927" priority="30989" operator="equal">
      <formula>"Délibération S2"</formula>
    </cfRule>
    <cfRule type="cellIs" dxfId="9926" priority="30990" operator="equal">
      <formula>"Délibération S1"</formula>
    </cfRule>
    <cfRule type="cellIs" dxfId="9925" priority="30991" operator="equal">
      <formula>"regroupement"</formula>
    </cfRule>
    <cfRule type="cellIs" dxfId="9924" priority="30992" operator="equal">
      <formula>"Cours matin"</formula>
    </cfRule>
    <cfRule type="cellIs" dxfId="9923" priority="31006" operator="equal">
      <formula>"cours v"</formula>
    </cfRule>
    <cfRule type="cellIs" dxfId="9922" priority="31007" operator="equal">
      <formula>"Examens S1 Ses2"</formula>
    </cfRule>
    <cfRule type="cellIs" dxfId="9921" priority="31008" operator="equal">
      <formula>"Examens S1 Ses1"</formula>
    </cfRule>
    <cfRule type="cellIs" dxfId="9920" priority="31009" operator="equal">
      <formula>"Fête du travail"</formula>
    </cfRule>
    <cfRule type="cellIs" dxfId="9919" priority="31010" operator="equal">
      <formula>"Fête nationale"</formula>
    </cfRule>
    <cfRule type="cellIs" dxfId="9918" priority="31011" operator="equal">
      <formula>"jour de l'an"</formula>
    </cfRule>
    <cfRule type="cellIs" dxfId="9917" priority="31012" operator="equal">
      <formula>"Lundi de pâques"</formula>
    </cfRule>
    <cfRule type="cellIs" dxfId="9916" priority="31013" operator="equal">
      <formula>"Noël"</formula>
    </cfRule>
    <cfRule type="cellIs" dxfId="9915" priority="31014" operator="equal">
      <formula>"Pâques"</formula>
    </cfRule>
    <cfRule type="cellIs" dxfId="9914" priority="31017" operator="equal">
      <formula>"Révisions S2 Ses1"</formula>
    </cfRule>
    <cfRule type="cellIs" dxfId="9913" priority="31018" operator="equal">
      <formula>"stage v"</formula>
    </cfRule>
    <cfRule type="cellIs" dxfId="9912" priority="31020" operator="equal">
      <formula>"Toussaint"</formula>
    </cfRule>
    <cfRule type="cellIs" dxfId="9911" priority="31021" operator="equal">
      <formula>"Stage en entreprise"</formula>
    </cfRule>
    <cfRule type="cellIs" dxfId="9910" priority="31022" operator="equal">
      <formula>"entreprise B"</formula>
    </cfRule>
  </conditionalFormatting>
  <conditionalFormatting sqref="AV23:AV27">
    <cfRule type="expression" dxfId="9909" priority="30803">
      <formula>AT23="Dimanche"</formula>
    </cfRule>
    <cfRule type="expression" dxfId="9908" priority="30804">
      <formula>AT23="Samedi"</formula>
    </cfRule>
    <cfRule type="containsText" dxfId="9907" priority="30805" operator="containsText" text="Soutenance">
      <formula>NOT(ISERROR(SEARCH("Soutenance",AV23)))</formula>
    </cfRule>
    <cfRule type="containsText" dxfId="9906" priority="30806" operator="containsText" text="Salon Et">
      <formula>NOT(ISERROR(SEARCH("Salon Et",AV23)))</formula>
    </cfRule>
    <cfRule type="containsText" dxfId="9905" priority="30807" operator="containsText" text="Remise">
      <formula>NOT(ISERROR(SEARCH("Remise",AV23)))</formula>
    </cfRule>
    <cfRule type="containsText" dxfId="9904" priority="30808" operator="containsText" text="Recrutem">
      <formula>NOT(ISERROR(SEARCH("Recrutem",AV23)))</formula>
    </cfRule>
    <cfRule type="containsText" dxfId="9903" priority="30809" operator="containsText" text="Note">
      <formula>NOT(ISERROR(SEARCH("Note",AV23)))</formula>
    </cfRule>
    <cfRule type="containsText" dxfId="9902" priority="30810" operator="containsText" text="JPO">
      <formula>NOT(ISERROR(SEARCH("JPO",AV23)))</formula>
    </cfRule>
    <cfRule type="containsText" dxfId="9901" priority="30811" operator="containsText" text="Etranger">
      <formula>NOT(ISERROR(SEARCH("Etranger",AV23)))</formula>
    </cfRule>
    <cfRule type="containsText" dxfId="9900" priority="30812" operator="containsText" text="Début TD">
      <formula>NOT(ISERROR(SEARCH("Début TD",AV23)))</formula>
    </cfRule>
    <cfRule type="containsText" dxfId="9899" priority="30813" operator="containsText" text="Début CM">
      <formula>NOT(ISERROR(SEARCH("Début CM",AV23)))</formula>
    </cfRule>
    <cfRule type="containsText" dxfId="9898" priority="30814" operator="containsText" text="Projet">
      <formula>NOT(ISERROR(SEARCH("Projet",AV23)))</formula>
    </cfRule>
    <cfRule type="containsText" dxfId="9897" priority="30815" operator="containsText" text="Pré">
      <formula>NOT(ISERROR(SEARCH("Pré",AV23)))</formula>
    </cfRule>
    <cfRule type="containsText" dxfId="9896" priority="30816" operator="containsText" text="Délib">
      <formula>NOT(ISERROR(SEARCH("Délib",AV23)))</formula>
    </cfRule>
    <cfRule type="cellIs" dxfId="9895" priority="30817" operator="equal">
      <formula>"Cours IAE"</formula>
    </cfRule>
    <cfRule type="cellIs" dxfId="9894" priority="30818" operator="equal">
      <formula>"Cours ISEM"</formula>
    </cfRule>
    <cfRule type="cellIs" dxfId="9893" priority="30828" operator="equal">
      <formula>"Remise note CC"</formula>
    </cfRule>
    <cfRule type="cellIs" dxfId="9892" priority="30829" operator="equal">
      <formula>"Oraux examens nationaux"</formula>
    </cfRule>
    <cfRule type="cellIs" dxfId="9891" priority="30830" operator="equal">
      <formula>"Note mémoire"</formula>
    </cfRule>
    <cfRule type="cellIs" dxfId="9890" priority="30831" operator="equal">
      <formula>"Mise à niveau"</formula>
    </cfRule>
    <cfRule type="cellIs" dxfId="9889" priority="30832" operator="equal">
      <formula>"Ecrits examens nationaux"</formula>
    </cfRule>
    <cfRule type="cellIs" dxfId="9888" priority="30837" operator="equal">
      <formula>"Entr MA cours AM"</formula>
    </cfRule>
    <cfRule type="cellIs" dxfId="9887" priority="30838" operator="equal">
      <formula>"Cours Matin Entr AM"</formula>
    </cfRule>
    <cfRule type="cellIs" dxfId="9886" priority="30839" operator="equal">
      <formula>"Révisions S1 Ses2"</formula>
    </cfRule>
    <cfRule type="cellIs" dxfId="9885" priority="30840" operator="equal">
      <formula>"Révisions S1 ses1"</formula>
    </cfRule>
    <cfRule type="cellIs" dxfId="9884" priority="30841" operator="equal">
      <formula>"Examens S2 Ses2"</formula>
    </cfRule>
    <cfRule type="cellIs" dxfId="9883" priority="30842" operator="equal">
      <formula>"Examens S2 ses1"</formula>
    </cfRule>
    <cfRule type="cellIs" dxfId="9882" priority="30843" operator="equal">
      <formula>"Fermeture"</formula>
    </cfRule>
    <cfRule type="cellIs" dxfId="9881" priority="30844" operator="equal">
      <formula>"Remise rapport"</formula>
    </cfRule>
    <cfRule type="cellIs" dxfId="9880" priority="30845" operator="equal">
      <formula>"notes rapport"</formula>
    </cfRule>
    <cfRule type="cellIs" dxfId="9879" priority="30846" operator="equal">
      <formula>"jour appui"</formula>
    </cfRule>
    <cfRule type="cellIs" dxfId="9878" priority="30847" operator="equal">
      <formula>"Assomption"</formula>
    </cfRule>
    <cfRule type="cellIs" dxfId="9877" priority="30848" operator="equal">
      <formula>"Ascension"</formula>
    </cfRule>
    <cfRule type="cellIs" dxfId="9876" priority="30849" operator="equal">
      <formula>"Armistice"</formula>
    </cfRule>
    <cfRule type="cellIs" dxfId="9875" priority="30859" operator="equal">
      <formula>"Pentecôte"</formula>
    </cfRule>
    <cfRule type="cellIs" dxfId="9874" priority="30860" operator="equal">
      <formula>"Révisions S2 ses2"</formula>
    </cfRule>
    <cfRule type="cellIs" dxfId="9873" priority="30863" operator="equal">
      <formula>"Victoire 1945"</formula>
    </cfRule>
    <cfRule type="cellIs" dxfId="9872" priority="30867" stopIfTrue="1" operator="equal">
      <formula>"Retour copies"</formula>
    </cfRule>
    <cfRule type="cellIs" dxfId="9871" priority="30868" stopIfTrue="1" operator="equal">
      <formula>"Evaluation"</formula>
    </cfRule>
    <cfRule type="cellIs" dxfId="9870" priority="30869" stopIfTrue="1" operator="equal">
      <formula>"Rentrée"</formula>
    </cfRule>
    <cfRule type="cellIs" dxfId="9869" priority="30870" stopIfTrue="1" operator="equal">
      <formula>"Stage"</formula>
    </cfRule>
    <cfRule type="cellIs" dxfId="9868" priority="30871" stopIfTrue="1" operator="equal">
      <formula>"Session 2"</formula>
    </cfRule>
    <cfRule type="cellIs" dxfId="9867" priority="30872" stopIfTrue="1" operator="equal">
      <formula>"Session 1"</formula>
    </cfRule>
    <cfRule type="cellIs" dxfId="9866" priority="30873" stopIfTrue="1" operator="equal">
      <formula>"Révisions"</formula>
    </cfRule>
    <cfRule type="cellIs" dxfId="9865" priority="30874" stopIfTrue="1" operator="equal">
      <formula>"Vacances"</formula>
    </cfRule>
    <cfRule type="cellIs" dxfId="9864" priority="30875" stopIfTrue="1" operator="equal">
      <formula>"Cours"</formula>
    </cfRule>
    <cfRule type="cellIs" dxfId="9863" priority="30876" stopIfTrue="1" operator="equal">
      <formula>"Examens S1"</formula>
    </cfRule>
    <cfRule type="cellIs" dxfId="9862" priority="30877" stopIfTrue="1" operator="equal">
      <formula>"Examens"</formula>
    </cfRule>
    <cfRule type="cellIs" dxfId="9861" priority="30878" stopIfTrue="1" operator="equal">
      <formula>"Examens S2"</formula>
    </cfRule>
    <cfRule type="cellIs" dxfId="9860" priority="30879" stopIfTrue="1" operator="equal">
      <formula>"Du anglais"</formula>
    </cfRule>
    <cfRule type="cellIs" dxfId="9859" priority="30880" stopIfTrue="1" operator="equal">
      <formula>"Délibérations"</formula>
    </cfRule>
  </conditionalFormatting>
  <conditionalFormatting sqref="AV23:AV27">
    <cfRule type="cellIs" dxfId="9858" priority="30819" operator="equal">
      <formula>"EXAMENS J"</formula>
    </cfRule>
    <cfRule type="cellIs" dxfId="9857" priority="30820" operator="equal">
      <formula>"Lundi Pentecôte"</formula>
    </cfRule>
    <cfRule type="cellIs" dxfId="9856" priority="30821" operator="equal">
      <formula>"ppp"</formula>
    </cfRule>
    <cfRule type="cellIs" dxfId="9855" priority="30822" operator="equal">
      <formula>"Soutenance"</formula>
    </cfRule>
    <cfRule type="cellIs" dxfId="9854" priority="30823" operator="equal">
      <formula>"Révisions R"</formula>
    </cfRule>
    <cfRule type="cellIs" dxfId="9853" priority="30824" operator="equal">
      <formula>"Entreprise"</formula>
    </cfRule>
    <cfRule type="cellIs" dxfId="9852" priority="30825" operator="equal">
      <formula>"Exam nationaux pas de date"</formula>
    </cfRule>
    <cfRule type="cellIs" dxfId="9851" priority="30826" operator="equal">
      <formula>"Exam nationaux"</formula>
    </cfRule>
    <cfRule type="cellIs" dxfId="9850" priority="30827" operator="equal">
      <formula>"Révision interne"</formula>
    </cfRule>
    <cfRule type="cellIs" dxfId="9849" priority="30833" operator="equal">
      <formula>"Délibération S2"</formula>
    </cfRule>
    <cfRule type="cellIs" dxfId="9848" priority="30834" operator="equal">
      <formula>"Délibération S1"</formula>
    </cfRule>
    <cfRule type="cellIs" dxfId="9847" priority="30835" operator="equal">
      <formula>"regroupement"</formula>
    </cfRule>
    <cfRule type="cellIs" dxfId="9846" priority="30836" operator="equal">
      <formula>"Cours matin"</formula>
    </cfRule>
    <cfRule type="cellIs" dxfId="9845" priority="30850" operator="equal">
      <formula>"cours v"</formula>
    </cfRule>
    <cfRule type="cellIs" dxfId="9844" priority="30851" operator="equal">
      <formula>"Examens S1 Ses2"</formula>
    </cfRule>
    <cfRule type="cellIs" dxfId="9843" priority="30852" operator="equal">
      <formula>"Examens S1 Ses1"</formula>
    </cfRule>
    <cfRule type="cellIs" dxfId="9842" priority="30853" operator="equal">
      <formula>"Fête du travail"</formula>
    </cfRule>
    <cfRule type="cellIs" dxfId="9841" priority="30854" operator="equal">
      <formula>"Fête nationale"</formula>
    </cfRule>
    <cfRule type="cellIs" dxfId="9840" priority="30855" operator="equal">
      <formula>"jour de l'an"</formula>
    </cfRule>
    <cfRule type="cellIs" dxfId="9839" priority="30856" operator="equal">
      <formula>"Lundi de pâques"</formula>
    </cfRule>
    <cfRule type="cellIs" dxfId="9838" priority="30857" operator="equal">
      <formula>"Noël"</formula>
    </cfRule>
    <cfRule type="cellIs" dxfId="9837" priority="30858" operator="equal">
      <formula>"Pâques"</formula>
    </cfRule>
    <cfRule type="cellIs" dxfId="9836" priority="30861" operator="equal">
      <formula>"Révisions S2 Ses1"</formula>
    </cfRule>
    <cfRule type="cellIs" dxfId="9835" priority="30862" operator="equal">
      <formula>"stage v"</formula>
    </cfRule>
    <cfRule type="cellIs" dxfId="9834" priority="30864" operator="equal">
      <formula>"Toussaint"</formula>
    </cfRule>
    <cfRule type="cellIs" dxfId="9833" priority="30865" operator="equal">
      <formula>"Stage en entreprise"</formula>
    </cfRule>
    <cfRule type="cellIs" dxfId="9832" priority="30866" operator="equal">
      <formula>"entreprise B"</formula>
    </cfRule>
  </conditionalFormatting>
  <conditionalFormatting sqref="AV30:AV34">
    <cfRule type="expression" dxfId="9831" priority="30725">
      <formula>AT30="Dimanche"</formula>
    </cfRule>
    <cfRule type="expression" dxfId="9830" priority="30726">
      <formula>AT30="Samedi"</formula>
    </cfRule>
    <cfRule type="containsText" dxfId="9829" priority="30727" operator="containsText" text="Soutenance">
      <formula>NOT(ISERROR(SEARCH("Soutenance",AV30)))</formula>
    </cfRule>
    <cfRule type="containsText" dxfId="9828" priority="30728" operator="containsText" text="Salon Et">
      <formula>NOT(ISERROR(SEARCH("Salon Et",AV30)))</formula>
    </cfRule>
    <cfRule type="containsText" dxfId="9827" priority="30729" operator="containsText" text="Remise">
      <formula>NOT(ISERROR(SEARCH("Remise",AV30)))</formula>
    </cfRule>
    <cfRule type="containsText" dxfId="9826" priority="30730" operator="containsText" text="Recrutem">
      <formula>NOT(ISERROR(SEARCH("Recrutem",AV30)))</formula>
    </cfRule>
    <cfRule type="containsText" dxfId="9825" priority="30731" operator="containsText" text="Note">
      <formula>NOT(ISERROR(SEARCH("Note",AV30)))</formula>
    </cfRule>
    <cfRule type="containsText" dxfId="9824" priority="30732" operator="containsText" text="JPO">
      <formula>NOT(ISERROR(SEARCH("JPO",AV30)))</formula>
    </cfRule>
    <cfRule type="containsText" dxfId="9823" priority="30733" operator="containsText" text="Etranger">
      <formula>NOT(ISERROR(SEARCH("Etranger",AV30)))</formula>
    </cfRule>
    <cfRule type="containsText" dxfId="9822" priority="30734" operator="containsText" text="Début TD">
      <formula>NOT(ISERROR(SEARCH("Début TD",AV30)))</formula>
    </cfRule>
    <cfRule type="containsText" dxfId="9821" priority="30735" operator="containsText" text="Début CM">
      <formula>NOT(ISERROR(SEARCH("Début CM",AV30)))</formula>
    </cfRule>
    <cfRule type="containsText" dxfId="9820" priority="30736" operator="containsText" text="Projet">
      <formula>NOT(ISERROR(SEARCH("Projet",AV30)))</formula>
    </cfRule>
    <cfRule type="containsText" dxfId="9819" priority="30737" operator="containsText" text="Pré">
      <formula>NOT(ISERROR(SEARCH("Pré",AV30)))</formula>
    </cfRule>
    <cfRule type="containsText" dxfId="9818" priority="30738" operator="containsText" text="Délib">
      <formula>NOT(ISERROR(SEARCH("Délib",AV30)))</formula>
    </cfRule>
    <cfRule type="cellIs" dxfId="9817" priority="30739" operator="equal">
      <formula>"Cours IAE"</formula>
    </cfRule>
    <cfRule type="cellIs" dxfId="9816" priority="30740" operator="equal">
      <formula>"Cours ISEM"</formula>
    </cfRule>
    <cfRule type="cellIs" dxfId="9815" priority="30750" operator="equal">
      <formula>"Remise note CC"</formula>
    </cfRule>
    <cfRule type="cellIs" dxfId="9814" priority="30751" operator="equal">
      <formula>"Oraux examens nationaux"</formula>
    </cfRule>
    <cfRule type="cellIs" dxfId="9813" priority="30752" operator="equal">
      <formula>"Note mémoire"</formula>
    </cfRule>
    <cfRule type="cellIs" dxfId="9812" priority="30753" operator="equal">
      <formula>"Mise à niveau"</formula>
    </cfRule>
    <cfRule type="cellIs" dxfId="9811" priority="30754" operator="equal">
      <formula>"Ecrits examens nationaux"</formula>
    </cfRule>
    <cfRule type="cellIs" dxfId="9810" priority="30759" operator="equal">
      <formula>"Entr MA cours AM"</formula>
    </cfRule>
    <cfRule type="cellIs" dxfId="9809" priority="30760" operator="equal">
      <formula>"Cours Matin Entr AM"</formula>
    </cfRule>
    <cfRule type="cellIs" dxfId="9808" priority="30761" operator="equal">
      <formula>"Révisions S1 Ses2"</formula>
    </cfRule>
    <cfRule type="cellIs" dxfId="9807" priority="30762" operator="equal">
      <formula>"Révisions S1 ses1"</formula>
    </cfRule>
    <cfRule type="cellIs" dxfId="9806" priority="30763" operator="equal">
      <formula>"Examens S2 Ses2"</formula>
    </cfRule>
    <cfRule type="cellIs" dxfId="9805" priority="30764" operator="equal">
      <formula>"Examens S2 ses1"</formula>
    </cfRule>
    <cfRule type="cellIs" dxfId="9804" priority="30765" operator="equal">
      <formula>"Fermeture"</formula>
    </cfRule>
    <cfRule type="cellIs" dxfId="9803" priority="30766" operator="equal">
      <formula>"Remise rapport"</formula>
    </cfRule>
    <cfRule type="cellIs" dxfId="9802" priority="30767" operator="equal">
      <formula>"notes rapport"</formula>
    </cfRule>
    <cfRule type="cellIs" dxfId="9801" priority="30768" operator="equal">
      <formula>"jour appui"</formula>
    </cfRule>
    <cfRule type="cellIs" dxfId="9800" priority="30769" operator="equal">
      <formula>"Assomption"</formula>
    </cfRule>
    <cfRule type="cellIs" dxfId="9799" priority="30770" operator="equal">
      <formula>"Ascension"</formula>
    </cfRule>
    <cfRule type="cellIs" dxfId="9798" priority="30771" operator="equal">
      <formula>"Armistice"</formula>
    </cfRule>
    <cfRule type="cellIs" dxfId="9797" priority="30781" operator="equal">
      <formula>"Pentecôte"</formula>
    </cfRule>
    <cfRule type="cellIs" dxfId="9796" priority="30782" operator="equal">
      <formula>"Révisions S2 ses2"</formula>
    </cfRule>
    <cfRule type="cellIs" dxfId="9795" priority="30785" operator="equal">
      <formula>"Victoire 1945"</formula>
    </cfRule>
    <cfRule type="cellIs" dxfId="9794" priority="30789" stopIfTrue="1" operator="equal">
      <formula>"Retour copies"</formula>
    </cfRule>
    <cfRule type="cellIs" dxfId="9793" priority="30790" stopIfTrue="1" operator="equal">
      <formula>"Evaluation"</formula>
    </cfRule>
    <cfRule type="cellIs" dxfId="9792" priority="30791" stopIfTrue="1" operator="equal">
      <formula>"Rentrée"</formula>
    </cfRule>
    <cfRule type="cellIs" dxfId="9791" priority="30792" stopIfTrue="1" operator="equal">
      <formula>"Stage"</formula>
    </cfRule>
    <cfRule type="cellIs" dxfId="9790" priority="30793" stopIfTrue="1" operator="equal">
      <formula>"Session 2"</formula>
    </cfRule>
    <cfRule type="cellIs" dxfId="9789" priority="30794" stopIfTrue="1" operator="equal">
      <formula>"Session 1"</formula>
    </cfRule>
    <cfRule type="cellIs" dxfId="9788" priority="30795" stopIfTrue="1" operator="equal">
      <formula>"Révisions"</formula>
    </cfRule>
    <cfRule type="cellIs" dxfId="9787" priority="30796" stopIfTrue="1" operator="equal">
      <formula>"Vacances"</formula>
    </cfRule>
    <cfRule type="cellIs" dxfId="9786" priority="30797" stopIfTrue="1" operator="equal">
      <formula>"Cours"</formula>
    </cfRule>
    <cfRule type="cellIs" dxfId="9785" priority="30798" stopIfTrue="1" operator="equal">
      <formula>"Examens S1"</formula>
    </cfRule>
    <cfRule type="cellIs" dxfId="9784" priority="30799" stopIfTrue="1" operator="equal">
      <formula>"Examens"</formula>
    </cfRule>
    <cfRule type="cellIs" dxfId="9783" priority="30800" stopIfTrue="1" operator="equal">
      <formula>"Examens S2"</formula>
    </cfRule>
    <cfRule type="cellIs" dxfId="9782" priority="30801" stopIfTrue="1" operator="equal">
      <formula>"Du anglais"</formula>
    </cfRule>
    <cfRule type="cellIs" dxfId="9781" priority="30802" stopIfTrue="1" operator="equal">
      <formula>"Délibérations"</formula>
    </cfRule>
  </conditionalFormatting>
  <conditionalFormatting sqref="AV30:AV34">
    <cfRule type="cellIs" dxfId="9780" priority="30741" operator="equal">
      <formula>"EXAMENS J"</formula>
    </cfRule>
    <cfRule type="cellIs" dxfId="9779" priority="30742" operator="equal">
      <formula>"Lundi Pentecôte"</formula>
    </cfRule>
    <cfRule type="cellIs" dxfId="9778" priority="30743" operator="equal">
      <formula>"ppp"</formula>
    </cfRule>
    <cfRule type="cellIs" dxfId="9777" priority="30744" operator="equal">
      <formula>"Soutenance"</formula>
    </cfRule>
    <cfRule type="cellIs" dxfId="9776" priority="30745" operator="equal">
      <formula>"Révisions R"</formula>
    </cfRule>
    <cfRule type="cellIs" dxfId="9775" priority="30746" operator="equal">
      <formula>"Entreprise"</formula>
    </cfRule>
    <cfRule type="cellIs" dxfId="9774" priority="30747" operator="equal">
      <formula>"Exam nationaux pas de date"</formula>
    </cfRule>
    <cfRule type="cellIs" dxfId="9773" priority="30748" operator="equal">
      <formula>"Exam nationaux"</formula>
    </cfRule>
    <cfRule type="cellIs" dxfId="9772" priority="30749" operator="equal">
      <formula>"Révision interne"</formula>
    </cfRule>
    <cfRule type="cellIs" dxfId="9771" priority="30755" operator="equal">
      <formula>"Délibération S2"</formula>
    </cfRule>
    <cfRule type="cellIs" dxfId="9770" priority="30756" operator="equal">
      <formula>"Délibération S1"</formula>
    </cfRule>
    <cfRule type="cellIs" dxfId="9769" priority="30757" operator="equal">
      <formula>"regroupement"</formula>
    </cfRule>
    <cfRule type="cellIs" dxfId="9768" priority="30758" operator="equal">
      <formula>"Cours matin"</formula>
    </cfRule>
    <cfRule type="cellIs" dxfId="9767" priority="30772" operator="equal">
      <formula>"cours v"</formula>
    </cfRule>
    <cfRule type="cellIs" dxfId="9766" priority="30773" operator="equal">
      <formula>"Examens S1 Ses2"</formula>
    </cfRule>
    <cfRule type="cellIs" dxfId="9765" priority="30774" operator="equal">
      <formula>"Examens S1 Ses1"</formula>
    </cfRule>
    <cfRule type="cellIs" dxfId="9764" priority="30775" operator="equal">
      <formula>"Fête du travail"</formula>
    </cfRule>
    <cfRule type="cellIs" dxfId="9763" priority="30776" operator="equal">
      <formula>"Fête nationale"</formula>
    </cfRule>
    <cfRule type="cellIs" dxfId="9762" priority="30777" operator="equal">
      <formula>"jour de l'an"</formula>
    </cfRule>
    <cfRule type="cellIs" dxfId="9761" priority="30778" operator="equal">
      <formula>"Lundi de pâques"</formula>
    </cfRule>
    <cfRule type="cellIs" dxfId="9760" priority="30779" operator="equal">
      <formula>"Noël"</formula>
    </cfRule>
    <cfRule type="cellIs" dxfId="9759" priority="30780" operator="equal">
      <formula>"Pâques"</formula>
    </cfRule>
    <cfRule type="cellIs" dxfId="9758" priority="30783" operator="equal">
      <formula>"Révisions S2 Ses1"</formula>
    </cfRule>
    <cfRule type="cellIs" dxfId="9757" priority="30784" operator="equal">
      <formula>"stage v"</formula>
    </cfRule>
    <cfRule type="cellIs" dxfId="9756" priority="30786" operator="equal">
      <formula>"Toussaint"</formula>
    </cfRule>
    <cfRule type="cellIs" dxfId="9755" priority="30787" operator="equal">
      <formula>"Stage en entreprise"</formula>
    </cfRule>
    <cfRule type="cellIs" dxfId="9754" priority="30788" operator="equal">
      <formula>"entreprise B"</formula>
    </cfRule>
  </conditionalFormatting>
  <conditionalFormatting sqref="AV30:AV34">
    <cfRule type="expression" dxfId="9753" priority="30335">
      <formula>AT30="Dimanche"</formula>
    </cfRule>
    <cfRule type="expression" dxfId="9752" priority="30336">
      <formula>AT30="Samedi"</formula>
    </cfRule>
    <cfRule type="containsText" dxfId="9751" priority="30337" operator="containsText" text="Soutenance">
      <formula>NOT(ISERROR(SEARCH("Soutenance",AV30)))</formula>
    </cfRule>
    <cfRule type="containsText" dxfId="9750" priority="30338" operator="containsText" text="Salon Et">
      <formula>NOT(ISERROR(SEARCH("Salon Et",AV30)))</formula>
    </cfRule>
    <cfRule type="containsText" dxfId="9749" priority="30339" operator="containsText" text="Remise">
      <formula>NOT(ISERROR(SEARCH("Remise",AV30)))</formula>
    </cfRule>
    <cfRule type="containsText" dxfId="9748" priority="30340" operator="containsText" text="Recrutem">
      <formula>NOT(ISERROR(SEARCH("Recrutem",AV30)))</formula>
    </cfRule>
    <cfRule type="containsText" dxfId="9747" priority="30341" operator="containsText" text="Note">
      <formula>NOT(ISERROR(SEARCH("Note",AV30)))</formula>
    </cfRule>
    <cfRule type="containsText" dxfId="9746" priority="30342" operator="containsText" text="JPO">
      <formula>NOT(ISERROR(SEARCH("JPO",AV30)))</formula>
    </cfRule>
    <cfRule type="containsText" dxfId="9745" priority="30343" operator="containsText" text="Etranger">
      <formula>NOT(ISERROR(SEARCH("Etranger",AV30)))</formula>
    </cfRule>
    <cfRule type="containsText" dxfId="9744" priority="30344" operator="containsText" text="Début TD">
      <formula>NOT(ISERROR(SEARCH("Début TD",AV30)))</formula>
    </cfRule>
    <cfRule type="containsText" dxfId="9743" priority="30345" operator="containsText" text="Début CM">
      <formula>NOT(ISERROR(SEARCH("Début CM",AV30)))</formula>
    </cfRule>
    <cfRule type="containsText" dxfId="9742" priority="30346" operator="containsText" text="Projet">
      <formula>NOT(ISERROR(SEARCH("Projet",AV30)))</formula>
    </cfRule>
    <cfRule type="containsText" dxfId="9741" priority="30347" operator="containsText" text="Pré">
      <formula>NOT(ISERROR(SEARCH("Pré",AV30)))</formula>
    </cfRule>
    <cfRule type="containsText" dxfId="9740" priority="30348" operator="containsText" text="Délib">
      <formula>NOT(ISERROR(SEARCH("Délib",AV30)))</formula>
    </cfRule>
    <cfRule type="cellIs" dxfId="9739" priority="30349" operator="equal">
      <formula>"Cours IAE"</formula>
    </cfRule>
    <cfRule type="cellIs" dxfId="9738" priority="30350" operator="equal">
      <formula>"Cours ISEM"</formula>
    </cfRule>
    <cfRule type="cellIs" dxfId="9737" priority="30360" operator="equal">
      <formula>"Remise note CC"</formula>
    </cfRule>
    <cfRule type="cellIs" dxfId="9736" priority="30361" operator="equal">
      <formula>"Oraux examens nationaux"</formula>
    </cfRule>
    <cfRule type="cellIs" dxfId="9735" priority="30362" operator="equal">
      <formula>"Note mémoire"</formula>
    </cfRule>
    <cfRule type="cellIs" dxfId="9734" priority="30363" operator="equal">
      <formula>"Mise à niveau"</formula>
    </cfRule>
    <cfRule type="cellIs" dxfId="9733" priority="30364" operator="equal">
      <formula>"Ecrits examens nationaux"</formula>
    </cfRule>
    <cfRule type="cellIs" dxfId="9732" priority="30369" operator="equal">
      <formula>"Entr MA cours AM"</formula>
    </cfRule>
    <cfRule type="cellIs" dxfId="9731" priority="30370" operator="equal">
      <formula>"Cours Matin Entr AM"</formula>
    </cfRule>
    <cfRule type="cellIs" dxfId="9730" priority="30371" operator="equal">
      <formula>"Révisions S1 Ses2"</formula>
    </cfRule>
    <cfRule type="cellIs" dxfId="9729" priority="30372" operator="equal">
      <formula>"Révisions S1 ses1"</formula>
    </cfRule>
    <cfRule type="cellIs" dxfId="9728" priority="30373" operator="equal">
      <formula>"Examens S2 Ses2"</formula>
    </cfRule>
    <cfRule type="cellIs" dxfId="9727" priority="30374" operator="equal">
      <formula>"Examens S2 ses1"</formula>
    </cfRule>
    <cfRule type="cellIs" dxfId="9726" priority="30375" operator="equal">
      <formula>"Fermeture"</formula>
    </cfRule>
    <cfRule type="cellIs" dxfId="9725" priority="30376" operator="equal">
      <formula>"Remise rapport"</formula>
    </cfRule>
    <cfRule type="cellIs" dxfId="9724" priority="30377" operator="equal">
      <formula>"notes rapport"</formula>
    </cfRule>
    <cfRule type="cellIs" dxfId="9723" priority="30378" operator="equal">
      <formula>"jour appui"</formula>
    </cfRule>
    <cfRule type="cellIs" dxfId="9722" priority="30379" operator="equal">
      <formula>"Assomption"</formula>
    </cfRule>
    <cfRule type="cellIs" dxfId="9721" priority="30380" operator="equal">
      <formula>"Ascension"</formula>
    </cfRule>
    <cfRule type="cellIs" dxfId="9720" priority="30381" operator="equal">
      <formula>"Armistice"</formula>
    </cfRule>
    <cfRule type="cellIs" dxfId="9719" priority="30391" operator="equal">
      <formula>"Pentecôte"</formula>
    </cfRule>
    <cfRule type="cellIs" dxfId="9718" priority="30392" operator="equal">
      <formula>"Révisions S2 ses2"</formula>
    </cfRule>
    <cfRule type="cellIs" dxfId="9717" priority="30395" operator="equal">
      <formula>"Victoire 1945"</formula>
    </cfRule>
    <cfRule type="cellIs" dxfId="9716" priority="30399" stopIfTrue="1" operator="equal">
      <formula>"Retour copies"</formula>
    </cfRule>
    <cfRule type="cellIs" dxfId="9715" priority="30400" stopIfTrue="1" operator="equal">
      <formula>"Evaluation"</formula>
    </cfRule>
    <cfRule type="cellIs" dxfId="9714" priority="30401" stopIfTrue="1" operator="equal">
      <formula>"Rentrée"</formula>
    </cfRule>
    <cfRule type="cellIs" dxfId="9713" priority="30402" stopIfTrue="1" operator="equal">
      <formula>"Stage"</formula>
    </cfRule>
    <cfRule type="cellIs" dxfId="9712" priority="30403" stopIfTrue="1" operator="equal">
      <formula>"Session 2"</formula>
    </cfRule>
    <cfRule type="cellIs" dxfId="9711" priority="30404" stopIfTrue="1" operator="equal">
      <formula>"Session 1"</formula>
    </cfRule>
    <cfRule type="cellIs" dxfId="9710" priority="30405" stopIfTrue="1" operator="equal">
      <formula>"Révisions"</formula>
    </cfRule>
    <cfRule type="cellIs" dxfId="9709" priority="30406" stopIfTrue="1" operator="equal">
      <formula>"Vacances"</formula>
    </cfRule>
    <cfRule type="cellIs" dxfId="9708" priority="30407" stopIfTrue="1" operator="equal">
      <formula>"Cours"</formula>
    </cfRule>
    <cfRule type="cellIs" dxfId="9707" priority="30408" stopIfTrue="1" operator="equal">
      <formula>"Examens S1"</formula>
    </cfRule>
    <cfRule type="cellIs" dxfId="9706" priority="30409" stopIfTrue="1" operator="equal">
      <formula>"Examens"</formula>
    </cfRule>
    <cfRule type="cellIs" dxfId="9705" priority="30410" stopIfTrue="1" operator="equal">
      <formula>"Examens S2"</formula>
    </cfRule>
    <cfRule type="cellIs" dxfId="9704" priority="30411" stopIfTrue="1" operator="equal">
      <formula>"Du anglais"</formula>
    </cfRule>
    <cfRule type="cellIs" dxfId="9703" priority="30412" stopIfTrue="1" operator="equal">
      <formula>"Délibérations"</formula>
    </cfRule>
  </conditionalFormatting>
  <conditionalFormatting sqref="AV30:AV34">
    <cfRule type="cellIs" dxfId="9702" priority="30351" operator="equal">
      <formula>"EXAMENS J"</formula>
    </cfRule>
    <cfRule type="cellIs" dxfId="9701" priority="30352" operator="equal">
      <formula>"Lundi Pentecôte"</formula>
    </cfRule>
    <cfRule type="cellIs" dxfId="9700" priority="30353" operator="equal">
      <formula>"ppp"</formula>
    </cfRule>
    <cfRule type="cellIs" dxfId="9699" priority="30354" operator="equal">
      <formula>"Soutenance"</formula>
    </cfRule>
    <cfRule type="cellIs" dxfId="9698" priority="30355" operator="equal">
      <formula>"Révisions R"</formula>
    </cfRule>
    <cfRule type="cellIs" dxfId="9697" priority="30356" operator="equal">
      <formula>"Entreprise"</formula>
    </cfRule>
    <cfRule type="cellIs" dxfId="9696" priority="30357" operator="equal">
      <formula>"Exam nationaux pas de date"</formula>
    </cfRule>
    <cfRule type="cellIs" dxfId="9695" priority="30358" operator="equal">
      <formula>"Exam nationaux"</formula>
    </cfRule>
    <cfRule type="cellIs" dxfId="9694" priority="30359" operator="equal">
      <formula>"Révision interne"</formula>
    </cfRule>
    <cfRule type="cellIs" dxfId="9693" priority="30365" operator="equal">
      <formula>"Délibération S2"</formula>
    </cfRule>
    <cfRule type="cellIs" dxfId="9692" priority="30366" operator="equal">
      <formula>"Délibération S1"</formula>
    </cfRule>
    <cfRule type="cellIs" dxfId="9691" priority="30367" operator="equal">
      <formula>"regroupement"</formula>
    </cfRule>
    <cfRule type="cellIs" dxfId="9690" priority="30368" operator="equal">
      <formula>"Cours matin"</formula>
    </cfRule>
    <cfRule type="cellIs" dxfId="9689" priority="30382" operator="equal">
      <formula>"cours v"</formula>
    </cfRule>
    <cfRule type="cellIs" dxfId="9688" priority="30383" operator="equal">
      <formula>"Examens S1 Ses2"</formula>
    </cfRule>
    <cfRule type="cellIs" dxfId="9687" priority="30384" operator="equal">
      <formula>"Examens S1 Ses1"</formula>
    </cfRule>
    <cfRule type="cellIs" dxfId="9686" priority="30385" operator="equal">
      <formula>"Fête du travail"</formula>
    </cfRule>
    <cfRule type="cellIs" dxfId="9685" priority="30386" operator="equal">
      <formula>"Fête nationale"</formula>
    </cfRule>
    <cfRule type="cellIs" dxfId="9684" priority="30387" operator="equal">
      <formula>"jour de l'an"</formula>
    </cfRule>
    <cfRule type="cellIs" dxfId="9683" priority="30388" operator="equal">
      <formula>"Lundi de pâques"</formula>
    </cfRule>
    <cfRule type="cellIs" dxfId="9682" priority="30389" operator="equal">
      <formula>"Noël"</formula>
    </cfRule>
    <cfRule type="cellIs" dxfId="9681" priority="30390" operator="equal">
      <formula>"Pâques"</formula>
    </cfRule>
    <cfRule type="cellIs" dxfId="9680" priority="30393" operator="equal">
      <formula>"Révisions S2 Ses1"</formula>
    </cfRule>
    <cfRule type="cellIs" dxfId="9679" priority="30394" operator="equal">
      <formula>"stage v"</formula>
    </cfRule>
    <cfRule type="cellIs" dxfId="9678" priority="30396" operator="equal">
      <formula>"Toussaint"</formula>
    </cfRule>
    <cfRule type="cellIs" dxfId="9677" priority="30397" operator="equal">
      <formula>"Stage en entreprise"</formula>
    </cfRule>
    <cfRule type="cellIs" dxfId="9676" priority="30398" operator="equal">
      <formula>"entreprise B"</formula>
    </cfRule>
  </conditionalFormatting>
  <conditionalFormatting sqref="AV17">
    <cfRule type="expression" dxfId="9675" priority="30101">
      <formula>AT17="Dimanche"</formula>
    </cfRule>
    <cfRule type="expression" dxfId="9674" priority="30102">
      <formula>AT17="Samedi"</formula>
    </cfRule>
    <cfRule type="containsText" dxfId="9673" priority="30103" operator="containsText" text="Soutenance">
      <formula>NOT(ISERROR(SEARCH("Soutenance",AV17)))</formula>
    </cfRule>
    <cfRule type="containsText" dxfId="9672" priority="30104" operator="containsText" text="Salon Et">
      <formula>NOT(ISERROR(SEARCH("Salon Et",AV17)))</formula>
    </cfRule>
    <cfRule type="containsText" dxfId="9671" priority="30105" operator="containsText" text="Remise">
      <formula>NOT(ISERROR(SEARCH("Remise",AV17)))</formula>
    </cfRule>
    <cfRule type="containsText" dxfId="9670" priority="30106" operator="containsText" text="Recrutem">
      <formula>NOT(ISERROR(SEARCH("Recrutem",AV17)))</formula>
    </cfRule>
    <cfRule type="containsText" dxfId="9669" priority="30107" operator="containsText" text="Note">
      <formula>NOT(ISERROR(SEARCH("Note",AV17)))</formula>
    </cfRule>
    <cfRule type="containsText" dxfId="9668" priority="30108" operator="containsText" text="JPO">
      <formula>NOT(ISERROR(SEARCH("JPO",AV17)))</formula>
    </cfRule>
    <cfRule type="containsText" dxfId="9667" priority="30109" operator="containsText" text="Etranger">
      <formula>NOT(ISERROR(SEARCH("Etranger",AV17)))</formula>
    </cfRule>
    <cfRule type="containsText" dxfId="9666" priority="30110" operator="containsText" text="Début TD">
      <formula>NOT(ISERROR(SEARCH("Début TD",AV17)))</formula>
    </cfRule>
    <cfRule type="containsText" dxfId="9665" priority="30111" operator="containsText" text="Début CM">
      <formula>NOT(ISERROR(SEARCH("Début CM",AV17)))</formula>
    </cfRule>
    <cfRule type="containsText" dxfId="9664" priority="30112" operator="containsText" text="Projet">
      <formula>NOT(ISERROR(SEARCH("Projet",AV17)))</formula>
    </cfRule>
    <cfRule type="containsText" dxfId="9663" priority="30113" operator="containsText" text="Pré">
      <formula>NOT(ISERROR(SEARCH("Pré",AV17)))</formula>
    </cfRule>
    <cfRule type="containsText" dxfId="9662" priority="30114" operator="containsText" text="Délib">
      <formula>NOT(ISERROR(SEARCH("Délib",AV17)))</formula>
    </cfRule>
    <cfRule type="cellIs" dxfId="9661" priority="30115" operator="equal">
      <formula>"Cours IAE"</formula>
    </cfRule>
    <cfRule type="cellIs" dxfId="9660" priority="30116" operator="equal">
      <formula>"Cours ISEM"</formula>
    </cfRule>
    <cfRule type="cellIs" dxfId="9659" priority="30126" operator="equal">
      <formula>"Remise note CC"</formula>
    </cfRule>
    <cfRule type="cellIs" dxfId="9658" priority="30127" operator="equal">
      <formula>"Oraux examens nationaux"</formula>
    </cfRule>
    <cfRule type="cellIs" dxfId="9657" priority="30128" operator="equal">
      <formula>"Note mémoire"</formula>
    </cfRule>
    <cfRule type="cellIs" dxfId="9656" priority="30129" operator="equal">
      <formula>"Mise à niveau"</formula>
    </cfRule>
    <cfRule type="cellIs" dxfId="9655" priority="30130" operator="equal">
      <formula>"Ecrits examens nationaux"</formula>
    </cfRule>
    <cfRule type="cellIs" dxfId="9654" priority="30135" operator="equal">
      <formula>"Entr MA cours AM"</formula>
    </cfRule>
    <cfRule type="cellIs" dxfId="9653" priority="30136" operator="equal">
      <formula>"Cours Matin Entr AM"</formula>
    </cfRule>
    <cfRule type="cellIs" dxfId="9652" priority="30137" operator="equal">
      <formula>"Révisions S1 Ses2"</formula>
    </cfRule>
    <cfRule type="cellIs" dxfId="9651" priority="30138" operator="equal">
      <formula>"Révisions S1 ses1"</formula>
    </cfRule>
    <cfRule type="cellIs" dxfId="9650" priority="30139" operator="equal">
      <formula>"Examens S2 Ses2"</formula>
    </cfRule>
    <cfRule type="cellIs" dxfId="9649" priority="30140" operator="equal">
      <formula>"Examens S2 ses1"</formula>
    </cfRule>
    <cfRule type="cellIs" dxfId="9648" priority="30141" operator="equal">
      <formula>"Fermeture"</formula>
    </cfRule>
    <cfRule type="cellIs" dxfId="9647" priority="30142" operator="equal">
      <formula>"Remise rapport"</formula>
    </cfRule>
    <cfRule type="cellIs" dxfId="9646" priority="30143" operator="equal">
      <formula>"notes rapport"</formula>
    </cfRule>
    <cfRule type="cellIs" dxfId="9645" priority="30144" operator="equal">
      <formula>"jour appui"</formula>
    </cfRule>
    <cfRule type="cellIs" dxfId="9644" priority="30145" operator="equal">
      <formula>"Assomption"</formula>
    </cfRule>
    <cfRule type="cellIs" dxfId="9643" priority="30146" operator="equal">
      <formula>"Ascension"</formula>
    </cfRule>
    <cfRule type="cellIs" dxfId="9642" priority="30147" operator="equal">
      <formula>"Armistice"</formula>
    </cfRule>
    <cfRule type="cellIs" dxfId="9641" priority="30157" operator="equal">
      <formula>"Pentecôte"</formula>
    </cfRule>
    <cfRule type="cellIs" dxfId="9640" priority="30158" operator="equal">
      <formula>"Révisions S2 ses2"</formula>
    </cfRule>
    <cfRule type="cellIs" dxfId="9639" priority="30161" operator="equal">
      <formula>"Victoire 1945"</formula>
    </cfRule>
    <cfRule type="cellIs" dxfId="9638" priority="30165" stopIfTrue="1" operator="equal">
      <formula>"Retour copies"</formula>
    </cfRule>
    <cfRule type="cellIs" dxfId="9637" priority="30166" stopIfTrue="1" operator="equal">
      <formula>"Evaluation"</formula>
    </cfRule>
    <cfRule type="cellIs" dxfId="9636" priority="30167" stopIfTrue="1" operator="equal">
      <formula>"Rentrée"</formula>
    </cfRule>
    <cfRule type="cellIs" dxfId="9635" priority="30168" stopIfTrue="1" operator="equal">
      <formula>"Stage"</formula>
    </cfRule>
    <cfRule type="cellIs" dxfId="9634" priority="30169" stopIfTrue="1" operator="equal">
      <formula>"Session 2"</formula>
    </cfRule>
    <cfRule type="cellIs" dxfId="9633" priority="30170" stopIfTrue="1" operator="equal">
      <formula>"Session 1"</formula>
    </cfRule>
    <cfRule type="cellIs" dxfId="9632" priority="30171" stopIfTrue="1" operator="equal">
      <formula>"Révisions"</formula>
    </cfRule>
    <cfRule type="cellIs" dxfId="9631" priority="30172" stopIfTrue="1" operator="equal">
      <formula>"Vacances"</formula>
    </cfRule>
    <cfRule type="cellIs" dxfId="9630" priority="30173" stopIfTrue="1" operator="equal">
      <formula>"Cours"</formula>
    </cfRule>
    <cfRule type="cellIs" dxfId="9629" priority="30174" stopIfTrue="1" operator="equal">
      <formula>"Examens S1"</formula>
    </cfRule>
    <cfRule type="cellIs" dxfId="9628" priority="30175" stopIfTrue="1" operator="equal">
      <formula>"Examens"</formula>
    </cfRule>
    <cfRule type="cellIs" dxfId="9627" priority="30176" stopIfTrue="1" operator="equal">
      <formula>"Examens S2"</formula>
    </cfRule>
    <cfRule type="cellIs" dxfId="9626" priority="30177" stopIfTrue="1" operator="equal">
      <formula>"Du anglais"</formula>
    </cfRule>
    <cfRule type="cellIs" dxfId="9625" priority="30178" stopIfTrue="1" operator="equal">
      <formula>"Délibérations"</formula>
    </cfRule>
  </conditionalFormatting>
  <conditionalFormatting sqref="AV17">
    <cfRule type="cellIs" dxfId="9624" priority="30117" operator="equal">
      <formula>"EXAMENS J"</formula>
    </cfRule>
    <cfRule type="cellIs" dxfId="9623" priority="30118" operator="equal">
      <formula>"Lundi Pentecôte"</formula>
    </cfRule>
    <cfRule type="cellIs" dxfId="9622" priority="30119" operator="equal">
      <formula>"ppp"</formula>
    </cfRule>
    <cfRule type="cellIs" dxfId="9621" priority="30120" operator="equal">
      <formula>"Soutenance"</formula>
    </cfRule>
    <cfRule type="cellIs" dxfId="9620" priority="30121" operator="equal">
      <formula>"Révisions R"</formula>
    </cfRule>
    <cfRule type="cellIs" dxfId="9619" priority="30122" operator="equal">
      <formula>"Entreprise"</formula>
    </cfRule>
    <cfRule type="cellIs" dxfId="9618" priority="30123" operator="equal">
      <formula>"Exam nationaux pas de date"</formula>
    </cfRule>
    <cfRule type="cellIs" dxfId="9617" priority="30124" operator="equal">
      <formula>"Exam nationaux"</formula>
    </cfRule>
    <cfRule type="cellIs" dxfId="9616" priority="30125" operator="equal">
      <formula>"Révision interne"</formula>
    </cfRule>
    <cfRule type="cellIs" dxfId="9615" priority="30131" operator="equal">
      <formula>"Délibération S2"</formula>
    </cfRule>
    <cfRule type="cellIs" dxfId="9614" priority="30132" operator="equal">
      <formula>"Délibération S1"</formula>
    </cfRule>
    <cfRule type="cellIs" dxfId="9613" priority="30133" operator="equal">
      <formula>"regroupement"</formula>
    </cfRule>
    <cfRule type="cellIs" dxfId="9612" priority="30134" operator="equal">
      <formula>"Cours matin"</formula>
    </cfRule>
    <cfRule type="cellIs" dxfId="9611" priority="30148" operator="equal">
      <formula>"cours v"</formula>
    </cfRule>
    <cfRule type="cellIs" dxfId="9610" priority="30149" operator="equal">
      <formula>"Examens S1 Ses2"</formula>
    </cfRule>
    <cfRule type="cellIs" dxfId="9609" priority="30150" operator="equal">
      <formula>"Examens S1 Ses1"</formula>
    </cfRule>
    <cfRule type="cellIs" dxfId="9608" priority="30151" operator="equal">
      <formula>"Fête du travail"</formula>
    </cfRule>
    <cfRule type="cellIs" dxfId="9607" priority="30152" operator="equal">
      <formula>"Fête nationale"</formula>
    </cfRule>
    <cfRule type="cellIs" dxfId="9606" priority="30153" operator="equal">
      <formula>"jour de l'an"</formula>
    </cfRule>
    <cfRule type="cellIs" dxfId="9605" priority="30154" operator="equal">
      <formula>"Lundi de pâques"</formula>
    </cfRule>
    <cfRule type="cellIs" dxfId="9604" priority="30155" operator="equal">
      <formula>"Noël"</formula>
    </cfRule>
    <cfRule type="cellIs" dxfId="9603" priority="30156" operator="equal">
      <formula>"Pâques"</formula>
    </cfRule>
    <cfRule type="cellIs" dxfId="9602" priority="30159" operator="equal">
      <formula>"Révisions S2 Ses1"</formula>
    </cfRule>
    <cfRule type="cellIs" dxfId="9601" priority="30160" operator="equal">
      <formula>"stage v"</formula>
    </cfRule>
    <cfRule type="cellIs" dxfId="9600" priority="30162" operator="equal">
      <formula>"Toussaint"</formula>
    </cfRule>
    <cfRule type="cellIs" dxfId="9599" priority="30163" operator="equal">
      <formula>"Stage en entreprise"</formula>
    </cfRule>
    <cfRule type="cellIs" dxfId="9598" priority="30164" operator="equal">
      <formula>"entreprise B"</formula>
    </cfRule>
  </conditionalFormatting>
  <conditionalFormatting sqref="AV16">
    <cfRule type="expression" dxfId="9597" priority="30023">
      <formula>AT16="Dimanche"</formula>
    </cfRule>
    <cfRule type="expression" dxfId="9596" priority="30024">
      <formula>AT16="Samedi"</formula>
    </cfRule>
    <cfRule type="containsText" dxfId="9595" priority="30025" operator="containsText" text="Soutenance">
      <formula>NOT(ISERROR(SEARCH("Soutenance",AV16)))</formula>
    </cfRule>
    <cfRule type="containsText" dxfId="9594" priority="30026" operator="containsText" text="Salon Et">
      <formula>NOT(ISERROR(SEARCH("Salon Et",AV16)))</formula>
    </cfRule>
    <cfRule type="containsText" dxfId="9593" priority="30027" operator="containsText" text="Remise">
      <formula>NOT(ISERROR(SEARCH("Remise",AV16)))</formula>
    </cfRule>
    <cfRule type="containsText" dxfId="9592" priority="30028" operator="containsText" text="Recrutem">
      <formula>NOT(ISERROR(SEARCH("Recrutem",AV16)))</formula>
    </cfRule>
    <cfRule type="containsText" dxfId="9591" priority="30029" operator="containsText" text="Note">
      <formula>NOT(ISERROR(SEARCH("Note",AV16)))</formula>
    </cfRule>
    <cfRule type="containsText" dxfId="9590" priority="30030" operator="containsText" text="JPO">
      <formula>NOT(ISERROR(SEARCH("JPO",AV16)))</formula>
    </cfRule>
    <cfRule type="containsText" dxfId="9589" priority="30031" operator="containsText" text="Etranger">
      <formula>NOT(ISERROR(SEARCH("Etranger",AV16)))</formula>
    </cfRule>
    <cfRule type="containsText" dxfId="9588" priority="30032" operator="containsText" text="Début TD">
      <formula>NOT(ISERROR(SEARCH("Début TD",AV16)))</formula>
    </cfRule>
    <cfRule type="containsText" dxfId="9587" priority="30033" operator="containsText" text="Début CM">
      <formula>NOT(ISERROR(SEARCH("Début CM",AV16)))</formula>
    </cfRule>
    <cfRule type="containsText" dxfId="9586" priority="30034" operator="containsText" text="Projet">
      <formula>NOT(ISERROR(SEARCH("Projet",AV16)))</formula>
    </cfRule>
    <cfRule type="containsText" dxfId="9585" priority="30035" operator="containsText" text="Pré">
      <formula>NOT(ISERROR(SEARCH("Pré",AV16)))</formula>
    </cfRule>
    <cfRule type="containsText" dxfId="9584" priority="30036" operator="containsText" text="Délib">
      <formula>NOT(ISERROR(SEARCH("Délib",AV16)))</formula>
    </cfRule>
    <cfRule type="cellIs" dxfId="9583" priority="30037" operator="equal">
      <formula>"Cours IAE"</formula>
    </cfRule>
    <cfRule type="cellIs" dxfId="9582" priority="30038" operator="equal">
      <formula>"Cours ISEM"</formula>
    </cfRule>
    <cfRule type="cellIs" dxfId="9581" priority="30048" operator="equal">
      <formula>"Remise note CC"</formula>
    </cfRule>
    <cfRule type="cellIs" dxfId="9580" priority="30049" operator="equal">
      <formula>"Oraux examens nationaux"</formula>
    </cfRule>
    <cfRule type="cellIs" dxfId="9579" priority="30050" operator="equal">
      <formula>"Note mémoire"</formula>
    </cfRule>
    <cfRule type="cellIs" dxfId="9578" priority="30051" operator="equal">
      <formula>"Mise à niveau"</formula>
    </cfRule>
    <cfRule type="cellIs" dxfId="9577" priority="30052" operator="equal">
      <formula>"Ecrits examens nationaux"</formula>
    </cfRule>
    <cfRule type="cellIs" dxfId="9576" priority="30057" operator="equal">
      <formula>"Entr MA cours AM"</formula>
    </cfRule>
    <cfRule type="cellIs" dxfId="9575" priority="30058" operator="equal">
      <formula>"Cours Matin Entr AM"</formula>
    </cfRule>
    <cfRule type="cellIs" dxfId="9574" priority="30059" operator="equal">
      <formula>"Révisions S1 Ses2"</formula>
    </cfRule>
    <cfRule type="cellIs" dxfId="9573" priority="30060" operator="equal">
      <formula>"Révisions S1 ses1"</formula>
    </cfRule>
    <cfRule type="cellIs" dxfId="9572" priority="30061" operator="equal">
      <formula>"Examens S2 Ses2"</formula>
    </cfRule>
    <cfRule type="cellIs" dxfId="9571" priority="30062" operator="equal">
      <formula>"Examens S2 ses1"</formula>
    </cfRule>
    <cfRule type="cellIs" dxfId="9570" priority="30063" operator="equal">
      <formula>"Fermeture"</formula>
    </cfRule>
    <cfRule type="cellIs" dxfId="9569" priority="30064" operator="equal">
      <formula>"Remise rapport"</formula>
    </cfRule>
    <cfRule type="cellIs" dxfId="9568" priority="30065" operator="equal">
      <formula>"notes rapport"</formula>
    </cfRule>
    <cfRule type="cellIs" dxfId="9567" priority="30066" operator="equal">
      <formula>"jour appui"</formula>
    </cfRule>
    <cfRule type="cellIs" dxfId="9566" priority="30067" operator="equal">
      <formula>"Assomption"</formula>
    </cfRule>
    <cfRule type="cellIs" dxfId="9565" priority="30068" operator="equal">
      <formula>"Ascension"</formula>
    </cfRule>
    <cfRule type="cellIs" dxfId="9564" priority="30069" operator="equal">
      <formula>"Armistice"</formula>
    </cfRule>
    <cfRule type="cellIs" dxfId="9563" priority="30079" operator="equal">
      <formula>"Pentecôte"</formula>
    </cfRule>
    <cfRule type="cellIs" dxfId="9562" priority="30080" operator="equal">
      <formula>"Révisions S2 ses2"</formula>
    </cfRule>
    <cfRule type="cellIs" dxfId="9561" priority="30083" operator="equal">
      <formula>"Victoire 1945"</formula>
    </cfRule>
    <cfRule type="cellIs" dxfId="9560" priority="30087" stopIfTrue="1" operator="equal">
      <formula>"Retour copies"</formula>
    </cfRule>
    <cfRule type="cellIs" dxfId="9559" priority="30088" stopIfTrue="1" operator="equal">
      <formula>"Evaluation"</formula>
    </cfRule>
    <cfRule type="cellIs" dxfId="9558" priority="30089" stopIfTrue="1" operator="equal">
      <formula>"Rentrée"</formula>
    </cfRule>
    <cfRule type="cellIs" dxfId="9557" priority="30090" stopIfTrue="1" operator="equal">
      <formula>"Stage"</formula>
    </cfRule>
    <cfRule type="cellIs" dxfId="9556" priority="30091" stopIfTrue="1" operator="equal">
      <formula>"Session 2"</formula>
    </cfRule>
    <cfRule type="cellIs" dxfId="9555" priority="30092" stopIfTrue="1" operator="equal">
      <formula>"Session 1"</formula>
    </cfRule>
    <cfRule type="cellIs" dxfId="9554" priority="30093" stopIfTrue="1" operator="equal">
      <formula>"Révisions"</formula>
    </cfRule>
    <cfRule type="cellIs" dxfId="9553" priority="30094" stopIfTrue="1" operator="equal">
      <formula>"Vacances"</formula>
    </cfRule>
    <cfRule type="cellIs" dxfId="9552" priority="30095" stopIfTrue="1" operator="equal">
      <formula>"Cours"</formula>
    </cfRule>
    <cfRule type="cellIs" dxfId="9551" priority="30096" stopIfTrue="1" operator="equal">
      <formula>"Examens S1"</formula>
    </cfRule>
    <cfRule type="cellIs" dxfId="9550" priority="30097" stopIfTrue="1" operator="equal">
      <formula>"Examens"</formula>
    </cfRule>
    <cfRule type="cellIs" dxfId="9549" priority="30098" stopIfTrue="1" operator="equal">
      <formula>"Examens S2"</formula>
    </cfRule>
    <cfRule type="cellIs" dxfId="9548" priority="30099" stopIfTrue="1" operator="equal">
      <formula>"Du anglais"</formula>
    </cfRule>
    <cfRule type="cellIs" dxfId="9547" priority="30100" stopIfTrue="1" operator="equal">
      <formula>"Délibérations"</formula>
    </cfRule>
  </conditionalFormatting>
  <conditionalFormatting sqref="AV16">
    <cfRule type="cellIs" dxfId="9546" priority="30039" operator="equal">
      <formula>"EXAMENS J"</formula>
    </cfRule>
    <cfRule type="cellIs" dxfId="9545" priority="30040" operator="equal">
      <formula>"Lundi Pentecôte"</formula>
    </cfRule>
    <cfRule type="cellIs" dxfId="9544" priority="30041" operator="equal">
      <formula>"ppp"</formula>
    </cfRule>
    <cfRule type="cellIs" dxfId="9543" priority="30042" operator="equal">
      <formula>"Soutenance"</formula>
    </cfRule>
    <cfRule type="cellIs" dxfId="9542" priority="30043" operator="equal">
      <formula>"Révisions R"</formula>
    </cfRule>
    <cfRule type="cellIs" dxfId="9541" priority="30044" operator="equal">
      <formula>"Entreprise"</formula>
    </cfRule>
    <cfRule type="cellIs" dxfId="9540" priority="30045" operator="equal">
      <formula>"Exam nationaux pas de date"</formula>
    </cfRule>
    <cfRule type="cellIs" dxfId="9539" priority="30046" operator="equal">
      <formula>"Exam nationaux"</formula>
    </cfRule>
    <cfRule type="cellIs" dxfId="9538" priority="30047" operator="equal">
      <formula>"Révision interne"</formula>
    </cfRule>
    <cfRule type="cellIs" dxfId="9537" priority="30053" operator="equal">
      <formula>"Délibération S2"</formula>
    </cfRule>
    <cfRule type="cellIs" dxfId="9536" priority="30054" operator="equal">
      <formula>"Délibération S1"</formula>
    </cfRule>
    <cfRule type="cellIs" dxfId="9535" priority="30055" operator="equal">
      <formula>"regroupement"</formula>
    </cfRule>
    <cfRule type="cellIs" dxfId="9534" priority="30056" operator="equal">
      <formula>"Cours matin"</formula>
    </cfRule>
    <cfRule type="cellIs" dxfId="9533" priority="30070" operator="equal">
      <formula>"cours v"</formula>
    </cfRule>
    <cfRule type="cellIs" dxfId="9532" priority="30071" operator="equal">
      <formula>"Examens S1 Ses2"</formula>
    </cfRule>
    <cfRule type="cellIs" dxfId="9531" priority="30072" operator="equal">
      <formula>"Examens S1 Ses1"</formula>
    </cfRule>
    <cfRule type="cellIs" dxfId="9530" priority="30073" operator="equal">
      <formula>"Fête du travail"</formula>
    </cfRule>
    <cfRule type="cellIs" dxfId="9529" priority="30074" operator="equal">
      <formula>"Fête nationale"</formula>
    </cfRule>
    <cfRule type="cellIs" dxfId="9528" priority="30075" operator="equal">
      <formula>"jour de l'an"</formula>
    </cfRule>
    <cfRule type="cellIs" dxfId="9527" priority="30076" operator="equal">
      <formula>"Lundi de pâques"</formula>
    </cfRule>
    <cfRule type="cellIs" dxfId="9526" priority="30077" operator="equal">
      <formula>"Noël"</formula>
    </cfRule>
    <cfRule type="cellIs" dxfId="9525" priority="30078" operator="equal">
      <formula>"Pâques"</formula>
    </cfRule>
    <cfRule type="cellIs" dxfId="9524" priority="30081" operator="equal">
      <formula>"Révisions S2 Ses1"</formula>
    </cfRule>
    <cfRule type="cellIs" dxfId="9523" priority="30082" operator="equal">
      <formula>"stage v"</formula>
    </cfRule>
    <cfRule type="cellIs" dxfId="9522" priority="30084" operator="equal">
      <formula>"Toussaint"</formula>
    </cfRule>
    <cfRule type="cellIs" dxfId="9521" priority="30085" operator="equal">
      <formula>"Stage en entreprise"</formula>
    </cfRule>
    <cfRule type="cellIs" dxfId="9520" priority="30086" operator="equal">
      <formula>"entreprise B"</formula>
    </cfRule>
  </conditionalFormatting>
  <conditionalFormatting sqref="AR11:AR15">
    <cfRule type="expression" dxfId="9519" priority="29477">
      <formula>AP11="Dimanche"</formula>
    </cfRule>
    <cfRule type="expression" dxfId="9518" priority="29478">
      <formula>AP11="Samedi"</formula>
    </cfRule>
    <cfRule type="containsText" dxfId="9517" priority="29479" operator="containsText" text="Soutenance">
      <formula>NOT(ISERROR(SEARCH("Soutenance",AR11)))</formula>
    </cfRule>
    <cfRule type="containsText" dxfId="9516" priority="29480" operator="containsText" text="Salon Et">
      <formula>NOT(ISERROR(SEARCH("Salon Et",AR11)))</formula>
    </cfRule>
    <cfRule type="containsText" dxfId="9515" priority="29481" operator="containsText" text="Remise">
      <formula>NOT(ISERROR(SEARCH("Remise",AR11)))</formula>
    </cfRule>
    <cfRule type="containsText" dxfId="9514" priority="29482" operator="containsText" text="Recrutem">
      <formula>NOT(ISERROR(SEARCH("Recrutem",AR11)))</formula>
    </cfRule>
    <cfRule type="containsText" dxfId="9513" priority="29483" operator="containsText" text="Note">
      <formula>NOT(ISERROR(SEARCH("Note",AR11)))</formula>
    </cfRule>
    <cfRule type="containsText" dxfId="9512" priority="29484" operator="containsText" text="JPO">
      <formula>NOT(ISERROR(SEARCH("JPO",AR11)))</formula>
    </cfRule>
    <cfRule type="containsText" dxfId="9511" priority="29485" operator="containsText" text="Etranger">
      <formula>NOT(ISERROR(SEARCH("Etranger",AR11)))</formula>
    </cfRule>
    <cfRule type="containsText" dxfId="9510" priority="29486" operator="containsText" text="Début TD">
      <formula>NOT(ISERROR(SEARCH("Début TD",AR11)))</formula>
    </cfRule>
    <cfRule type="containsText" dxfId="9509" priority="29487" operator="containsText" text="Début CM">
      <formula>NOT(ISERROR(SEARCH("Début CM",AR11)))</formula>
    </cfRule>
    <cfRule type="containsText" dxfId="9508" priority="29488" operator="containsText" text="Projet">
      <formula>NOT(ISERROR(SEARCH("Projet",AR11)))</formula>
    </cfRule>
    <cfRule type="containsText" dxfId="9507" priority="29489" operator="containsText" text="Pré">
      <formula>NOT(ISERROR(SEARCH("Pré",AR11)))</formula>
    </cfRule>
    <cfRule type="containsText" dxfId="9506" priority="29490" operator="containsText" text="Délib">
      <formula>NOT(ISERROR(SEARCH("Délib",AR11)))</formula>
    </cfRule>
    <cfRule type="cellIs" dxfId="9505" priority="29491" operator="equal">
      <formula>"Cours IAE"</formula>
    </cfRule>
    <cfRule type="cellIs" dxfId="9504" priority="29492" operator="equal">
      <formula>"Cours ISEM"</formula>
    </cfRule>
    <cfRule type="cellIs" dxfId="9503" priority="29502" operator="equal">
      <formula>"Remise note CC"</formula>
    </cfRule>
    <cfRule type="cellIs" dxfId="9502" priority="29503" operator="equal">
      <formula>"Oraux examens nationaux"</formula>
    </cfRule>
    <cfRule type="cellIs" dxfId="9501" priority="29504" operator="equal">
      <formula>"Note mémoire"</formula>
    </cfRule>
    <cfRule type="cellIs" dxfId="9500" priority="29505" operator="equal">
      <formula>"Mise à niveau"</formula>
    </cfRule>
    <cfRule type="cellIs" dxfId="9499" priority="29506" operator="equal">
      <formula>"Ecrits examens nationaux"</formula>
    </cfRule>
    <cfRule type="cellIs" dxfId="9498" priority="29511" operator="equal">
      <formula>"Entr MA cours AM"</formula>
    </cfRule>
    <cfRule type="cellIs" dxfId="9497" priority="29512" operator="equal">
      <formula>"Cours Matin Entr AM"</formula>
    </cfRule>
    <cfRule type="cellIs" dxfId="9496" priority="29513" operator="equal">
      <formula>"Révisions S1 Ses2"</formula>
    </cfRule>
    <cfRule type="cellIs" dxfId="9495" priority="29514" operator="equal">
      <formula>"Révisions S1 ses1"</formula>
    </cfRule>
    <cfRule type="cellIs" dxfId="9494" priority="29515" operator="equal">
      <formula>"Examens S2 Ses2"</formula>
    </cfRule>
    <cfRule type="cellIs" dxfId="9493" priority="29516" operator="equal">
      <formula>"Examens S2 ses1"</formula>
    </cfRule>
    <cfRule type="cellIs" dxfId="9492" priority="29517" operator="equal">
      <formula>"Fermeture"</formula>
    </cfRule>
    <cfRule type="cellIs" dxfId="9491" priority="29518" operator="equal">
      <formula>"Remise rapport"</formula>
    </cfRule>
    <cfRule type="cellIs" dxfId="9490" priority="29519" operator="equal">
      <formula>"notes rapport"</formula>
    </cfRule>
    <cfRule type="cellIs" dxfId="9489" priority="29520" operator="equal">
      <formula>"jour appui"</formula>
    </cfRule>
    <cfRule type="cellIs" dxfId="9488" priority="29521" operator="equal">
      <formula>"Assomption"</formula>
    </cfRule>
    <cfRule type="cellIs" dxfId="9487" priority="29522" operator="equal">
      <formula>"Ascension"</formula>
    </cfRule>
    <cfRule type="cellIs" dxfId="9486" priority="29523" operator="equal">
      <formula>"Armistice"</formula>
    </cfRule>
    <cfRule type="cellIs" dxfId="9485" priority="29533" operator="equal">
      <formula>"Pentecôte"</formula>
    </cfRule>
    <cfRule type="cellIs" dxfId="9484" priority="29534" operator="equal">
      <formula>"Révisions S2 ses2"</formula>
    </cfRule>
    <cfRule type="cellIs" dxfId="9483" priority="29537" operator="equal">
      <formula>"Victoire 1945"</formula>
    </cfRule>
    <cfRule type="cellIs" dxfId="9482" priority="29541" stopIfTrue="1" operator="equal">
      <formula>"Retour copies"</formula>
    </cfRule>
    <cfRule type="cellIs" dxfId="9481" priority="29542" stopIfTrue="1" operator="equal">
      <formula>"Evaluation"</formula>
    </cfRule>
    <cfRule type="cellIs" dxfId="9480" priority="29543" stopIfTrue="1" operator="equal">
      <formula>"Rentrée"</formula>
    </cfRule>
    <cfRule type="cellIs" dxfId="9479" priority="29544" stopIfTrue="1" operator="equal">
      <formula>"Stage"</formula>
    </cfRule>
    <cfRule type="cellIs" dxfId="9478" priority="29545" stopIfTrue="1" operator="equal">
      <formula>"Session 2"</formula>
    </cfRule>
    <cfRule type="cellIs" dxfId="9477" priority="29546" stopIfTrue="1" operator="equal">
      <formula>"Session 1"</formula>
    </cfRule>
    <cfRule type="cellIs" dxfId="9476" priority="29547" stopIfTrue="1" operator="equal">
      <formula>"Révisions"</formula>
    </cfRule>
    <cfRule type="cellIs" dxfId="9475" priority="29548" stopIfTrue="1" operator="equal">
      <formula>"Vacances"</formula>
    </cfRule>
    <cfRule type="cellIs" dxfId="9474" priority="29549" stopIfTrue="1" operator="equal">
      <formula>"Cours"</formula>
    </cfRule>
    <cfRule type="cellIs" dxfId="9473" priority="29550" stopIfTrue="1" operator="equal">
      <formula>"Examens S1"</formula>
    </cfRule>
    <cfRule type="cellIs" dxfId="9472" priority="29551" stopIfTrue="1" operator="equal">
      <formula>"Examens"</formula>
    </cfRule>
    <cfRule type="cellIs" dxfId="9471" priority="29552" stopIfTrue="1" operator="equal">
      <formula>"Examens S2"</formula>
    </cfRule>
    <cfRule type="cellIs" dxfId="9470" priority="29553" stopIfTrue="1" operator="equal">
      <formula>"Du anglais"</formula>
    </cfRule>
    <cfRule type="cellIs" dxfId="9469" priority="29554" stopIfTrue="1" operator="equal">
      <formula>"Délibérations"</formula>
    </cfRule>
  </conditionalFormatting>
  <conditionalFormatting sqref="AR11:AR15">
    <cfRule type="cellIs" dxfId="9468" priority="29493" operator="equal">
      <formula>"EXAMENS J"</formula>
    </cfRule>
    <cfRule type="cellIs" dxfId="9467" priority="29494" operator="equal">
      <formula>"Lundi Pentecôte"</formula>
    </cfRule>
    <cfRule type="cellIs" dxfId="9466" priority="29495" operator="equal">
      <formula>"ppp"</formula>
    </cfRule>
    <cfRule type="cellIs" dxfId="9465" priority="29496" operator="equal">
      <formula>"Soutenance"</formula>
    </cfRule>
    <cfRule type="cellIs" dxfId="9464" priority="29497" operator="equal">
      <formula>"Révisions R"</formula>
    </cfRule>
    <cfRule type="cellIs" dxfId="9463" priority="29498" operator="equal">
      <formula>"Entreprise"</formula>
    </cfRule>
    <cfRule type="cellIs" dxfId="9462" priority="29499" operator="equal">
      <formula>"Exam nationaux pas de date"</formula>
    </cfRule>
    <cfRule type="cellIs" dxfId="9461" priority="29500" operator="equal">
      <formula>"Exam nationaux"</formula>
    </cfRule>
    <cfRule type="cellIs" dxfId="9460" priority="29501" operator="equal">
      <formula>"Révision interne"</formula>
    </cfRule>
    <cfRule type="cellIs" dxfId="9459" priority="29507" operator="equal">
      <formula>"Délibération S2"</formula>
    </cfRule>
    <cfRule type="cellIs" dxfId="9458" priority="29508" operator="equal">
      <formula>"Délibération S1"</formula>
    </cfRule>
    <cfRule type="cellIs" dxfId="9457" priority="29509" operator="equal">
      <formula>"regroupement"</formula>
    </cfRule>
    <cfRule type="cellIs" dxfId="9456" priority="29510" operator="equal">
      <formula>"Cours matin"</formula>
    </cfRule>
    <cfRule type="cellIs" dxfId="9455" priority="29524" operator="equal">
      <formula>"cours v"</formula>
    </cfRule>
    <cfRule type="cellIs" dxfId="9454" priority="29525" operator="equal">
      <formula>"Examens S1 Ses2"</formula>
    </cfRule>
    <cfRule type="cellIs" dxfId="9453" priority="29526" operator="equal">
      <formula>"Examens S1 Ses1"</formula>
    </cfRule>
    <cfRule type="cellIs" dxfId="9452" priority="29527" operator="equal">
      <formula>"Fête du travail"</formula>
    </cfRule>
    <cfRule type="cellIs" dxfId="9451" priority="29528" operator="equal">
      <formula>"Fête nationale"</formula>
    </cfRule>
    <cfRule type="cellIs" dxfId="9450" priority="29529" operator="equal">
      <formula>"jour de l'an"</formula>
    </cfRule>
    <cfRule type="cellIs" dxfId="9449" priority="29530" operator="equal">
      <formula>"Lundi de pâques"</formula>
    </cfRule>
    <cfRule type="cellIs" dxfId="9448" priority="29531" operator="equal">
      <formula>"Noël"</formula>
    </cfRule>
    <cfRule type="cellIs" dxfId="9447" priority="29532" operator="equal">
      <formula>"Pâques"</formula>
    </cfRule>
    <cfRule type="cellIs" dxfId="9446" priority="29535" operator="equal">
      <formula>"Révisions S2 Ses1"</formula>
    </cfRule>
    <cfRule type="cellIs" dxfId="9445" priority="29536" operator="equal">
      <formula>"stage v"</formula>
    </cfRule>
    <cfRule type="cellIs" dxfId="9444" priority="29538" operator="equal">
      <formula>"Toussaint"</formula>
    </cfRule>
    <cfRule type="cellIs" dxfId="9443" priority="29539" operator="equal">
      <formula>"Stage en entreprise"</formula>
    </cfRule>
    <cfRule type="cellIs" dxfId="9442" priority="29540" operator="equal">
      <formula>"entreprise B"</formula>
    </cfRule>
  </conditionalFormatting>
  <conditionalFormatting sqref="AR32:AR33">
    <cfRule type="expression" dxfId="9441" priority="29087">
      <formula>AP32="Dimanche"</formula>
    </cfRule>
    <cfRule type="expression" dxfId="9440" priority="29088">
      <formula>AP32="Samedi"</formula>
    </cfRule>
    <cfRule type="containsText" dxfId="9439" priority="29089" operator="containsText" text="Soutenance">
      <formula>NOT(ISERROR(SEARCH("Soutenance",AR32)))</formula>
    </cfRule>
    <cfRule type="containsText" dxfId="9438" priority="29090" operator="containsText" text="Salon Et">
      <formula>NOT(ISERROR(SEARCH("Salon Et",AR32)))</formula>
    </cfRule>
    <cfRule type="containsText" dxfId="9437" priority="29091" operator="containsText" text="Remise">
      <formula>NOT(ISERROR(SEARCH("Remise",AR32)))</formula>
    </cfRule>
    <cfRule type="containsText" dxfId="9436" priority="29092" operator="containsText" text="Recrutem">
      <formula>NOT(ISERROR(SEARCH("Recrutem",AR32)))</formula>
    </cfRule>
    <cfRule type="containsText" dxfId="9435" priority="29093" operator="containsText" text="Note">
      <formula>NOT(ISERROR(SEARCH("Note",AR32)))</formula>
    </cfRule>
    <cfRule type="containsText" dxfId="9434" priority="29094" operator="containsText" text="JPO">
      <formula>NOT(ISERROR(SEARCH("JPO",AR32)))</formula>
    </cfRule>
    <cfRule type="containsText" dxfId="9433" priority="29095" operator="containsText" text="Etranger">
      <formula>NOT(ISERROR(SEARCH("Etranger",AR32)))</formula>
    </cfRule>
    <cfRule type="containsText" dxfId="9432" priority="29096" operator="containsText" text="Début TD">
      <formula>NOT(ISERROR(SEARCH("Début TD",AR32)))</formula>
    </cfRule>
    <cfRule type="containsText" dxfId="9431" priority="29097" operator="containsText" text="Début CM">
      <formula>NOT(ISERROR(SEARCH("Début CM",AR32)))</formula>
    </cfRule>
    <cfRule type="containsText" dxfId="9430" priority="29098" operator="containsText" text="Projet">
      <formula>NOT(ISERROR(SEARCH("Projet",AR32)))</formula>
    </cfRule>
    <cfRule type="containsText" dxfId="9429" priority="29099" operator="containsText" text="Pré">
      <formula>NOT(ISERROR(SEARCH("Pré",AR32)))</formula>
    </cfRule>
    <cfRule type="containsText" dxfId="9428" priority="29100" operator="containsText" text="Délib">
      <formula>NOT(ISERROR(SEARCH("Délib",AR32)))</formula>
    </cfRule>
    <cfRule type="cellIs" dxfId="9427" priority="29101" operator="equal">
      <formula>"Cours IAE"</formula>
    </cfRule>
    <cfRule type="cellIs" dxfId="9426" priority="29102" operator="equal">
      <formula>"Cours ISEM"</formula>
    </cfRule>
    <cfRule type="cellIs" dxfId="9425" priority="29112" operator="equal">
      <formula>"Remise note CC"</formula>
    </cfRule>
    <cfRule type="cellIs" dxfId="9424" priority="29113" operator="equal">
      <formula>"Oraux examens nationaux"</formula>
    </cfRule>
    <cfRule type="cellIs" dxfId="9423" priority="29114" operator="equal">
      <formula>"Note mémoire"</formula>
    </cfRule>
    <cfRule type="cellIs" dxfId="9422" priority="29115" operator="equal">
      <formula>"Mise à niveau"</formula>
    </cfRule>
    <cfRule type="cellIs" dxfId="9421" priority="29116" operator="equal">
      <formula>"Ecrits examens nationaux"</formula>
    </cfRule>
    <cfRule type="cellIs" dxfId="9420" priority="29121" operator="equal">
      <formula>"Entr MA cours AM"</formula>
    </cfRule>
    <cfRule type="cellIs" dxfId="9419" priority="29122" operator="equal">
      <formula>"Cours Matin Entr AM"</formula>
    </cfRule>
    <cfRule type="cellIs" dxfId="9418" priority="29123" operator="equal">
      <formula>"Révisions S1 Ses2"</formula>
    </cfRule>
    <cfRule type="cellIs" dxfId="9417" priority="29124" operator="equal">
      <formula>"Révisions S1 ses1"</formula>
    </cfRule>
    <cfRule type="cellIs" dxfId="9416" priority="29125" operator="equal">
      <formula>"Examens S2 Ses2"</formula>
    </cfRule>
    <cfRule type="cellIs" dxfId="9415" priority="29126" operator="equal">
      <formula>"Examens S2 ses1"</formula>
    </cfRule>
    <cfRule type="cellIs" dxfId="9414" priority="29127" operator="equal">
      <formula>"Fermeture"</formula>
    </cfRule>
    <cfRule type="cellIs" dxfId="9413" priority="29128" operator="equal">
      <formula>"Remise rapport"</formula>
    </cfRule>
    <cfRule type="cellIs" dxfId="9412" priority="29129" operator="equal">
      <formula>"notes rapport"</formula>
    </cfRule>
    <cfRule type="cellIs" dxfId="9411" priority="29130" operator="equal">
      <formula>"jour appui"</formula>
    </cfRule>
    <cfRule type="cellIs" dxfId="9410" priority="29131" operator="equal">
      <formula>"Assomption"</formula>
    </cfRule>
    <cfRule type="cellIs" dxfId="9409" priority="29132" operator="equal">
      <formula>"Ascension"</formula>
    </cfRule>
    <cfRule type="cellIs" dxfId="9408" priority="29133" operator="equal">
      <formula>"Armistice"</formula>
    </cfRule>
    <cfRule type="cellIs" dxfId="9407" priority="29143" operator="equal">
      <formula>"Pentecôte"</formula>
    </cfRule>
    <cfRule type="cellIs" dxfId="9406" priority="29144" operator="equal">
      <formula>"Révisions S2 ses2"</formula>
    </cfRule>
    <cfRule type="cellIs" dxfId="9405" priority="29147" operator="equal">
      <formula>"Victoire 1945"</formula>
    </cfRule>
    <cfRule type="cellIs" dxfId="9404" priority="29151" stopIfTrue="1" operator="equal">
      <formula>"Retour copies"</formula>
    </cfRule>
    <cfRule type="cellIs" dxfId="9403" priority="29152" stopIfTrue="1" operator="equal">
      <formula>"Evaluation"</formula>
    </cfRule>
    <cfRule type="cellIs" dxfId="9402" priority="29153" stopIfTrue="1" operator="equal">
      <formula>"Rentrée"</formula>
    </cfRule>
    <cfRule type="cellIs" dxfId="9401" priority="29154" stopIfTrue="1" operator="equal">
      <formula>"Stage"</formula>
    </cfRule>
    <cfRule type="cellIs" dxfId="9400" priority="29155" stopIfTrue="1" operator="equal">
      <formula>"Session 2"</formula>
    </cfRule>
    <cfRule type="cellIs" dxfId="9399" priority="29156" stopIfTrue="1" operator="equal">
      <formula>"Session 1"</formula>
    </cfRule>
    <cfRule type="cellIs" dxfId="9398" priority="29157" stopIfTrue="1" operator="equal">
      <formula>"Révisions"</formula>
    </cfRule>
    <cfRule type="cellIs" dxfId="9397" priority="29158" stopIfTrue="1" operator="equal">
      <formula>"Vacances"</formula>
    </cfRule>
    <cfRule type="cellIs" dxfId="9396" priority="29159" stopIfTrue="1" operator="equal">
      <formula>"Cours"</formula>
    </cfRule>
    <cfRule type="cellIs" dxfId="9395" priority="29160" stopIfTrue="1" operator="equal">
      <formula>"Examens S1"</formula>
    </cfRule>
    <cfRule type="cellIs" dxfId="9394" priority="29161" stopIfTrue="1" operator="equal">
      <formula>"Examens"</formula>
    </cfRule>
    <cfRule type="cellIs" dxfId="9393" priority="29162" stopIfTrue="1" operator="equal">
      <formula>"Examens S2"</formula>
    </cfRule>
    <cfRule type="cellIs" dxfId="9392" priority="29163" stopIfTrue="1" operator="equal">
      <formula>"Du anglais"</formula>
    </cfRule>
    <cfRule type="cellIs" dxfId="9391" priority="29164" stopIfTrue="1" operator="equal">
      <formula>"Délibérations"</formula>
    </cfRule>
  </conditionalFormatting>
  <conditionalFormatting sqref="AR32:AR33">
    <cfRule type="cellIs" dxfId="9390" priority="29103" operator="equal">
      <formula>"EXAMENS J"</formula>
    </cfRule>
    <cfRule type="cellIs" dxfId="9389" priority="29104" operator="equal">
      <formula>"Lundi Pentecôte"</formula>
    </cfRule>
    <cfRule type="cellIs" dxfId="9388" priority="29105" operator="equal">
      <formula>"ppp"</formula>
    </cfRule>
    <cfRule type="cellIs" dxfId="9387" priority="29106" operator="equal">
      <formula>"Soutenance"</formula>
    </cfRule>
    <cfRule type="cellIs" dxfId="9386" priority="29107" operator="equal">
      <formula>"Révisions R"</formula>
    </cfRule>
    <cfRule type="cellIs" dxfId="9385" priority="29108" operator="equal">
      <formula>"Entreprise"</formula>
    </cfRule>
    <cfRule type="cellIs" dxfId="9384" priority="29109" operator="equal">
      <formula>"Exam nationaux pas de date"</formula>
    </cfRule>
    <cfRule type="cellIs" dxfId="9383" priority="29110" operator="equal">
      <formula>"Exam nationaux"</formula>
    </cfRule>
    <cfRule type="cellIs" dxfId="9382" priority="29111" operator="equal">
      <formula>"Révision interne"</formula>
    </cfRule>
    <cfRule type="cellIs" dxfId="9381" priority="29117" operator="equal">
      <formula>"Délibération S2"</formula>
    </cfRule>
    <cfRule type="cellIs" dxfId="9380" priority="29118" operator="equal">
      <formula>"Délibération S1"</formula>
    </cfRule>
    <cfRule type="cellIs" dxfId="9379" priority="29119" operator="equal">
      <formula>"regroupement"</formula>
    </cfRule>
    <cfRule type="cellIs" dxfId="9378" priority="29120" operator="equal">
      <formula>"Cours matin"</formula>
    </cfRule>
    <cfRule type="cellIs" dxfId="9377" priority="29134" operator="equal">
      <formula>"cours v"</formula>
    </cfRule>
    <cfRule type="cellIs" dxfId="9376" priority="29135" operator="equal">
      <formula>"Examens S1 Ses2"</formula>
    </cfRule>
    <cfRule type="cellIs" dxfId="9375" priority="29136" operator="equal">
      <formula>"Examens S1 Ses1"</formula>
    </cfRule>
    <cfRule type="cellIs" dxfId="9374" priority="29137" operator="equal">
      <formula>"Fête du travail"</formula>
    </cfRule>
    <cfRule type="cellIs" dxfId="9373" priority="29138" operator="equal">
      <formula>"Fête nationale"</formula>
    </cfRule>
    <cfRule type="cellIs" dxfId="9372" priority="29139" operator="equal">
      <formula>"jour de l'an"</formula>
    </cfRule>
    <cfRule type="cellIs" dxfId="9371" priority="29140" operator="equal">
      <formula>"Lundi de pâques"</formula>
    </cfRule>
    <cfRule type="cellIs" dxfId="9370" priority="29141" operator="equal">
      <formula>"Noël"</formula>
    </cfRule>
    <cfRule type="cellIs" dxfId="9369" priority="29142" operator="equal">
      <formula>"Pâques"</formula>
    </cfRule>
    <cfRule type="cellIs" dxfId="9368" priority="29145" operator="equal">
      <formula>"Révisions S2 Ses1"</formula>
    </cfRule>
    <cfRule type="cellIs" dxfId="9367" priority="29146" operator="equal">
      <formula>"stage v"</formula>
    </cfRule>
    <cfRule type="cellIs" dxfId="9366" priority="29148" operator="equal">
      <formula>"Toussaint"</formula>
    </cfRule>
    <cfRule type="cellIs" dxfId="9365" priority="29149" operator="equal">
      <formula>"Stage en entreprise"</formula>
    </cfRule>
    <cfRule type="cellIs" dxfId="9364" priority="29150" operator="equal">
      <formula>"entreprise B"</formula>
    </cfRule>
  </conditionalFormatting>
  <conditionalFormatting sqref="AN4">
    <cfRule type="expression" dxfId="9363" priority="29009">
      <formula>AL4="Dimanche"</formula>
    </cfRule>
    <cfRule type="expression" dxfId="9362" priority="29010">
      <formula>AL4="Samedi"</formula>
    </cfRule>
    <cfRule type="containsText" dxfId="9361" priority="29011" operator="containsText" text="Soutenance">
      <formula>NOT(ISERROR(SEARCH("Soutenance",AN4)))</formula>
    </cfRule>
    <cfRule type="containsText" dxfId="9360" priority="29012" operator="containsText" text="Salon Et">
      <formula>NOT(ISERROR(SEARCH("Salon Et",AN4)))</formula>
    </cfRule>
    <cfRule type="containsText" dxfId="9359" priority="29013" operator="containsText" text="Remise">
      <formula>NOT(ISERROR(SEARCH("Remise",AN4)))</formula>
    </cfRule>
    <cfRule type="containsText" dxfId="9358" priority="29014" operator="containsText" text="Recrutem">
      <formula>NOT(ISERROR(SEARCH("Recrutem",AN4)))</formula>
    </cfRule>
    <cfRule type="containsText" dxfId="9357" priority="29015" operator="containsText" text="Note">
      <formula>NOT(ISERROR(SEARCH("Note",AN4)))</formula>
    </cfRule>
    <cfRule type="containsText" dxfId="9356" priority="29016" operator="containsText" text="JPO">
      <formula>NOT(ISERROR(SEARCH("JPO",AN4)))</formula>
    </cfRule>
    <cfRule type="containsText" dxfId="9355" priority="29017" operator="containsText" text="Etranger">
      <formula>NOT(ISERROR(SEARCH("Etranger",AN4)))</formula>
    </cfRule>
    <cfRule type="containsText" dxfId="9354" priority="29018" operator="containsText" text="Début TD">
      <formula>NOT(ISERROR(SEARCH("Début TD",AN4)))</formula>
    </cfRule>
    <cfRule type="containsText" dxfId="9353" priority="29019" operator="containsText" text="Début CM">
      <formula>NOT(ISERROR(SEARCH("Début CM",AN4)))</formula>
    </cfRule>
    <cfRule type="containsText" dxfId="9352" priority="29020" operator="containsText" text="Projet">
      <formula>NOT(ISERROR(SEARCH("Projet",AN4)))</formula>
    </cfRule>
    <cfRule type="containsText" dxfId="9351" priority="29021" operator="containsText" text="Pré">
      <formula>NOT(ISERROR(SEARCH("Pré",AN4)))</formula>
    </cfRule>
    <cfRule type="containsText" dxfId="9350" priority="29022" operator="containsText" text="Délib">
      <formula>NOT(ISERROR(SEARCH("Délib",AN4)))</formula>
    </cfRule>
    <cfRule type="cellIs" dxfId="9349" priority="29023" operator="equal">
      <formula>"Cours IAE"</formula>
    </cfRule>
    <cfRule type="cellIs" dxfId="9348" priority="29024" operator="equal">
      <formula>"Cours ISEM"</formula>
    </cfRule>
    <cfRule type="cellIs" dxfId="9347" priority="29034" operator="equal">
      <formula>"Remise note CC"</formula>
    </cfRule>
    <cfRule type="cellIs" dxfId="9346" priority="29035" operator="equal">
      <formula>"Oraux examens nationaux"</formula>
    </cfRule>
    <cfRule type="cellIs" dxfId="9345" priority="29036" operator="equal">
      <formula>"Note mémoire"</formula>
    </cfRule>
    <cfRule type="cellIs" dxfId="9344" priority="29037" operator="equal">
      <formula>"Mise à niveau"</formula>
    </cfRule>
    <cfRule type="cellIs" dxfId="9343" priority="29038" operator="equal">
      <formula>"Ecrits examens nationaux"</formula>
    </cfRule>
    <cfRule type="cellIs" dxfId="9342" priority="29043" operator="equal">
      <formula>"Entr MA cours AM"</formula>
    </cfRule>
    <cfRule type="cellIs" dxfId="9341" priority="29044" operator="equal">
      <formula>"Cours Matin Entr AM"</formula>
    </cfRule>
    <cfRule type="cellIs" dxfId="9340" priority="29045" operator="equal">
      <formula>"Révisions S1 Ses2"</formula>
    </cfRule>
    <cfRule type="cellIs" dxfId="9339" priority="29046" operator="equal">
      <formula>"Révisions S1 ses1"</formula>
    </cfRule>
    <cfRule type="cellIs" dxfId="9338" priority="29047" operator="equal">
      <formula>"Examens S2 Ses2"</formula>
    </cfRule>
    <cfRule type="cellIs" dxfId="9337" priority="29048" operator="equal">
      <formula>"Examens S2 ses1"</formula>
    </cfRule>
    <cfRule type="cellIs" dxfId="9336" priority="29049" operator="equal">
      <formula>"Fermeture"</formula>
    </cfRule>
    <cfRule type="cellIs" dxfId="9335" priority="29050" operator="equal">
      <formula>"Remise rapport"</formula>
    </cfRule>
    <cfRule type="cellIs" dxfId="9334" priority="29051" operator="equal">
      <formula>"notes rapport"</formula>
    </cfRule>
    <cfRule type="cellIs" dxfId="9333" priority="29052" operator="equal">
      <formula>"jour appui"</formula>
    </cfRule>
    <cfRule type="cellIs" dxfId="9332" priority="29053" operator="equal">
      <formula>"Assomption"</formula>
    </cfRule>
    <cfRule type="cellIs" dxfId="9331" priority="29054" operator="equal">
      <formula>"Ascension"</formula>
    </cfRule>
    <cfRule type="cellIs" dxfId="9330" priority="29055" operator="equal">
      <formula>"Armistice"</formula>
    </cfRule>
    <cfRule type="cellIs" dxfId="9329" priority="29065" operator="equal">
      <formula>"Pentecôte"</formula>
    </cfRule>
    <cfRule type="cellIs" dxfId="9328" priority="29066" operator="equal">
      <formula>"Révisions S2 ses2"</formula>
    </cfRule>
    <cfRule type="cellIs" dxfId="9327" priority="29069" operator="equal">
      <formula>"Victoire 1945"</formula>
    </cfRule>
    <cfRule type="cellIs" dxfId="9326" priority="29073" stopIfTrue="1" operator="equal">
      <formula>"Retour copies"</formula>
    </cfRule>
    <cfRule type="cellIs" dxfId="9325" priority="29074" stopIfTrue="1" operator="equal">
      <formula>"Evaluation"</formula>
    </cfRule>
    <cfRule type="cellIs" dxfId="9324" priority="29075" stopIfTrue="1" operator="equal">
      <formula>"Rentrée"</formula>
    </cfRule>
    <cfRule type="cellIs" dxfId="9323" priority="29076" stopIfTrue="1" operator="equal">
      <formula>"Stage"</formula>
    </cfRule>
    <cfRule type="cellIs" dxfId="9322" priority="29077" stopIfTrue="1" operator="equal">
      <formula>"Session 2"</formula>
    </cfRule>
    <cfRule type="cellIs" dxfId="9321" priority="29078" stopIfTrue="1" operator="equal">
      <formula>"Session 1"</formula>
    </cfRule>
    <cfRule type="cellIs" dxfId="9320" priority="29079" stopIfTrue="1" operator="equal">
      <formula>"Révisions"</formula>
    </cfRule>
    <cfRule type="cellIs" dxfId="9319" priority="29080" stopIfTrue="1" operator="equal">
      <formula>"Vacances"</formula>
    </cfRule>
    <cfRule type="cellIs" dxfId="9318" priority="29081" stopIfTrue="1" operator="equal">
      <formula>"Cours"</formula>
    </cfRule>
    <cfRule type="cellIs" dxfId="9317" priority="29082" stopIfTrue="1" operator="equal">
      <formula>"Examens S1"</formula>
    </cfRule>
    <cfRule type="cellIs" dxfId="9316" priority="29083" stopIfTrue="1" operator="equal">
      <formula>"Examens"</formula>
    </cfRule>
    <cfRule type="cellIs" dxfId="9315" priority="29084" stopIfTrue="1" operator="equal">
      <formula>"Examens S2"</formula>
    </cfRule>
    <cfRule type="cellIs" dxfId="9314" priority="29085" stopIfTrue="1" operator="equal">
      <formula>"Du anglais"</formula>
    </cfRule>
    <cfRule type="cellIs" dxfId="9313" priority="29086" stopIfTrue="1" operator="equal">
      <formula>"Délibérations"</formula>
    </cfRule>
  </conditionalFormatting>
  <conditionalFormatting sqref="AN4">
    <cfRule type="cellIs" dxfId="9312" priority="29025" operator="equal">
      <formula>"EXAMENS J"</formula>
    </cfRule>
    <cfRule type="cellIs" dxfId="9311" priority="29026" operator="equal">
      <formula>"Lundi Pentecôte"</formula>
    </cfRule>
    <cfRule type="cellIs" dxfId="9310" priority="29027" operator="equal">
      <formula>"ppp"</formula>
    </cfRule>
    <cfRule type="cellIs" dxfId="9309" priority="29028" operator="equal">
      <formula>"Soutenance"</formula>
    </cfRule>
    <cfRule type="cellIs" dxfId="9308" priority="29029" operator="equal">
      <formula>"Révisions R"</formula>
    </cfRule>
    <cfRule type="cellIs" dxfId="9307" priority="29030" operator="equal">
      <formula>"Entreprise"</formula>
    </cfRule>
    <cfRule type="cellIs" dxfId="9306" priority="29031" operator="equal">
      <formula>"Exam nationaux pas de date"</formula>
    </cfRule>
    <cfRule type="cellIs" dxfId="9305" priority="29032" operator="equal">
      <formula>"Exam nationaux"</formula>
    </cfRule>
    <cfRule type="cellIs" dxfId="9304" priority="29033" operator="equal">
      <formula>"Révision interne"</formula>
    </cfRule>
    <cfRule type="cellIs" dxfId="9303" priority="29039" operator="equal">
      <formula>"Délibération S2"</formula>
    </cfRule>
    <cfRule type="cellIs" dxfId="9302" priority="29040" operator="equal">
      <formula>"Délibération S1"</formula>
    </cfRule>
    <cfRule type="cellIs" dxfId="9301" priority="29041" operator="equal">
      <formula>"regroupement"</formula>
    </cfRule>
    <cfRule type="cellIs" dxfId="9300" priority="29042" operator="equal">
      <formula>"Cours matin"</formula>
    </cfRule>
    <cfRule type="cellIs" dxfId="9299" priority="29056" operator="equal">
      <formula>"cours v"</formula>
    </cfRule>
    <cfRule type="cellIs" dxfId="9298" priority="29057" operator="equal">
      <formula>"Examens S1 Ses2"</formula>
    </cfRule>
    <cfRule type="cellIs" dxfId="9297" priority="29058" operator="equal">
      <formula>"Examens S1 Ses1"</formula>
    </cfRule>
    <cfRule type="cellIs" dxfId="9296" priority="29059" operator="equal">
      <formula>"Fête du travail"</formula>
    </cfRule>
    <cfRule type="cellIs" dxfId="9295" priority="29060" operator="equal">
      <formula>"Fête nationale"</formula>
    </cfRule>
    <cfRule type="cellIs" dxfId="9294" priority="29061" operator="equal">
      <formula>"jour de l'an"</formula>
    </cfRule>
    <cfRule type="cellIs" dxfId="9293" priority="29062" operator="equal">
      <formula>"Lundi de pâques"</formula>
    </cfRule>
    <cfRule type="cellIs" dxfId="9292" priority="29063" operator="equal">
      <formula>"Noël"</formula>
    </cfRule>
    <cfRule type="cellIs" dxfId="9291" priority="29064" operator="equal">
      <formula>"Pâques"</formula>
    </cfRule>
    <cfRule type="cellIs" dxfId="9290" priority="29067" operator="equal">
      <formula>"Révisions S2 Ses1"</formula>
    </cfRule>
    <cfRule type="cellIs" dxfId="9289" priority="29068" operator="equal">
      <formula>"stage v"</formula>
    </cfRule>
    <cfRule type="cellIs" dxfId="9288" priority="29070" operator="equal">
      <formula>"Toussaint"</formula>
    </cfRule>
    <cfRule type="cellIs" dxfId="9287" priority="29071" operator="equal">
      <formula>"Stage en entreprise"</formula>
    </cfRule>
    <cfRule type="cellIs" dxfId="9286" priority="29072" operator="equal">
      <formula>"entreprise B"</formula>
    </cfRule>
  </conditionalFormatting>
  <conditionalFormatting sqref="AN11">
    <cfRule type="expression" dxfId="9285" priority="28151">
      <formula>AL11="Dimanche"</formula>
    </cfRule>
    <cfRule type="expression" dxfId="9284" priority="28152">
      <formula>AL11="Samedi"</formula>
    </cfRule>
    <cfRule type="containsText" dxfId="9283" priority="28153" operator="containsText" text="Soutenance">
      <formula>NOT(ISERROR(SEARCH("Soutenance",AN11)))</formula>
    </cfRule>
    <cfRule type="containsText" dxfId="9282" priority="28154" operator="containsText" text="Salon Et">
      <formula>NOT(ISERROR(SEARCH("Salon Et",AN11)))</formula>
    </cfRule>
    <cfRule type="containsText" dxfId="9281" priority="28155" operator="containsText" text="Remise">
      <formula>NOT(ISERROR(SEARCH("Remise",AN11)))</formula>
    </cfRule>
    <cfRule type="containsText" dxfId="9280" priority="28156" operator="containsText" text="Recrutem">
      <formula>NOT(ISERROR(SEARCH("Recrutem",AN11)))</formula>
    </cfRule>
    <cfRule type="containsText" dxfId="9279" priority="28157" operator="containsText" text="Note">
      <formula>NOT(ISERROR(SEARCH("Note",AN11)))</formula>
    </cfRule>
    <cfRule type="containsText" dxfId="9278" priority="28158" operator="containsText" text="JPO">
      <formula>NOT(ISERROR(SEARCH("JPO",AN11)))</formula>
    </cfRule>
    <cfRule type="containsText" dxfId="9277" priority="28159" operator="containsText" text="Etranger">
      <formula>NOT(ISERROR(SEARCH("Etranger",AN11)))</formula>
    </cfRule>
    <cfRule type="containsText" dxfId="9276" priority="28160" operator="containsText" text="Début TD">
      <formula>NOT(ISERROR(SEARCH("Début TD",AN11)))</formula>
    </cfRule>
    <cfRule type="containsText" dxfId="9275" priority="28161" operator="containsText" text="Début CM">
      <formula>NOT(ISERROR(SEARCH("Début CM",AN11)))</formula>
    </cfRule>
    <cfRule type="containsText" dxfId="9274" priority="28162" operator="containsText" text="Projet">
      <formula>NOT(ISERROR(SEARCH("Projet",AN11)))</formula>
    </cfRule>
    <cfRule type="containsText" dxfId="9273" priority="28163" operator="containsText" text="Pré">
      <formula>NOT(ISERROR(SEARCH("Pré",AN11)))</formula>
    </cfRule>
    <cfRule type="containsText" dxfId="9272" priority="28164" operator="containsText" text="Délib">
      <formula>NOT(ISERROR(SEARCH("Délib",AN11)))</formula>
    </cfRule>
    <cfRule type="cellIs" dxfId="9271" priority="28165" operator="equal">
      <formula>"Cours IAE"</formula>
    </cfRule>
    <cfRule type="cellIs" dxfId="9270" priority="28166" operator="equal">
      <formula>"Cours ISEM"</formula>
    </cfRule>
    <cfRule type="cellIs" dxfId="9269" priority="28176" operator="equal">
      <formula>"Remise note CC"</formula>
    </cfRule>
    <cfRule type="cellIs" dxfId="9268" priority="28177" operator="equal">
      <formula>"Oraux examens nationaux"</formula>
    </cfRule>
    <cfRule type="cellIs" dxfId="9267" priority="28178" operator="equal">
      <formula>"Note mémoire"</formula>
    </cfRule>
    <cfRule type="cellIs" dxfId="9266" priority="28179" operator="equal">
      <formula>"Mise à niveau"</formula>
    </cfRule>
    <cfRule type="cellIs" dxfId="9265" priority="28180" operator="equal">
      <formula>"Ecrits examens nationaux"</formula>
    </cfRule>
    <cfRule type="cellIs" dxfId="9264" priority="28185" operator="equal">
      <formula>"Entr MA cours AM"</formula>
    </cfRule>
    <cfRule type="cellIs" dxfId="9263" priority="28186" operator="equal">
      <formula>"Cours Matin Entr AM"</formula>
    </cfRule>
    <cfRule type="cellIs" dxfId="9262" priority="28187" operator="equal">
      <formula>"Révisions S1 Ses2"</formula>
    </cfRule>
    <cfRule type="cellIs" dxfId="9261" priority="28188" operator="equal">
      <formula>"Révisions S1 ses1"</formula>
    </cfRule>
    <cfRule type="cellIs" dxfId="9260" priority="28189" operator="equal">
      <formula>"Examens S2 Ses2"</formula>
    </cfRule>
    <cfRule type="cellIs" dxfId="9259" priority="28190" operator="equal">
      <formula>"Examens S2 ses1"</formula>
    </cfRule>
    <cfRule type="cellIs" dxfId="9258" priority="28191" operator="equal">
      <formula>"Fermeture"</formula>
    </cfRule>
    <cfRule type="cellIs" dxfId="9257" priority="28192" operator="equal">
      <formula>"Remise rapport"</formula>
    </cfRule>
    <cfRule type="cellIs" dxfId="9256" priority="28193" operator="equal">
      <formula>"notes rapport"</formula>
    </cfRule>
    <cfRule type="cellIs" dxfId="9255" priority="28194" operator="equal">
      <formula>"jour appui"</formula>
    </cfRule>
    <cfRule type="cellIs" dxfId="9254" priority="28195" operator="equal">
      <formula>"Assomption"</formula>
    </cfRule>
    <cfRule type="cellIs" dxfId="9253" priority="28196" operator="equal">
      <formula>"Ascension"</formula>
    </cfRule>
    <cfRule type="cellIs" dxfId="9252" priority="28197" operator="equal">
      <formula>"Armistice"</formula>
    </cfRule>
    <cfRule type="cellIs" dxfId="9251" priority="28207" operator="equal">
      <formula>"Pentecôte"</formula>
    </cfRule>
    <cfRule type="cellIs" dxfId="9250" priority="28208" operator="equal">
      <formula>"Révisions S2 ses2"</formula>
    </cfRule>
    <cfRule type="cellIs" dxfId="9249" priority="28211" operator="equal">
      <formula>"Victoire 1945"</formula>
    </cfRule>
    <cfRule type="cellIs" dxfId="9248" priority="28215" stopIfTrue="1" operator="equal">
      <formula>"Retour copies"</formula>
    </cfRule>
    <cfRule type="cellIs" dxfId="9247" priority="28216" stopIfTrue="1" operator="equal">
      <formula>"Evaluation"</formula>
    </cfRule>
    <cfRule type="cellIs" dxfId="9246" priority="28217" stopIfTrue="1" operator="equal">
      <formula>"Rentrée"</formula>
    </cfRule>
    <cfRule type="cellIs" dxfId="9245" priority="28218" stopIfTrue="1" operator="equal">
      <formula>"Stage"</formula>
    </cfRule>
    <cfRule type="cellIs" dxfId="9244" priority="28219" stopIfTrue="1" operator="equal">
      <formula>"Session 2"</formula>
    </cfRule>
    <cfRule type="cellIs" dxfId="9243" priority="28220" stopIfTrue="1" operator="equal">
      <formula>"Session 1"</formula>
    </cfRule>
    <cfRule type="cellIs" dxfId="9242" priority="28221" stopIfTrue="1" operator="equal">
      <formula>"Révisions"</formula>
    </cfRule>
    <cfRule type="cellIs" dxfId="9241" priority="28222" stopIfTrue="1" operator="equal">
      <formula>"Vacances"</formula>
    </cfRule>
    <cfRule type="cellIs" dxfId="9240" priority="28223" stopIfTrue="1" operator="equal">
      <formula>"Cours"</formula>
    </cfRule>
    <cfRule type="cellIs" dxfId="9239" priority="28224" stopIfTrue="1" operator="equal">
      <formula>"Examens S1"</formula>
    </cfRule>
    <cfRule type="cellIs" dxfId="9238" priority="28225" stopIfTrue="1" operator="equal">
      <formula>"Examens"</formula>
    </cfRule>
    <cfRule type="cellIs" dxfId="9237" priority="28226" stopIfTrue="1" operator="equal">
      <formula>"Examens S2"</formula>
    </cfRule>
    <cfRule type="cellIs" dxfId="9236" priority="28227" stopIfTrue="1" operator="equal">
      <formula>"Du anglais"</formula>
    </cfRule>
    <cfRule type="cellIs" dxfId="9235" priority="28228" stopIfTrue="1" operator="equal">
      <formula>"Délibérations"</formula>
    </cfRule>
  </conditionalFormatting>
  <conditionalFormatting sqref="AN11">
    <cfRule type="cellIs" dxfId="9234" priority="28167" operator="equal">
      <formula>"EXAMENS J"</formula>
    </cfRule>
    <cfRule type="cellIs" dxfId="9233" priority="28168" operator="equal">
      <formula>"Lundi Pentecôte"</formula>
    </cfRule>
    <cfRule type="cellIs" dxfId="9232" priority="28169" operator="equal">
      <formula>"ppp"</formula>
    </cfRule>
    <cfRule type="cellIs" dxfId="9231" priority="28170" operator="equal">
      <formula>"Soutenance"</formula>
    </cfRule>
    <cfRule type="cellIs" dxfId="9230" priority="28171" operator="equal">
      <formula>"Révisions R"</formula>
    </cfRule>
    <cfRule type="cellIs" dxfId="9229" priority="28172" operator="equal">
      <formula>"Entreprise"</formula>
    </cfRule>
    <cfRule type="cellIs" dxfId="9228" priority="28173" operator="equal">
      <formula>"Exam nationaux pas de date"</formula>
    </cfRule>
    <cfRule type="cellIs" dxfId="9227" priority="28174" operator="equal">
      <formula>"Exam nationaux"</formula>
    </cfRule>
    <cfRule type="cellIs" dxfId="9226" priority="28175" operator="equal">
      <formula>"Révision interne"</formula>
    </cfRule>
    <cfRule type="cellIs" dxfId="9225" priority="28181" operator="equal">
      <formula>"Délibération S2"</formula>
    </cfRule>
    <cfRule type="cellIs" dxfId="9224" priority="28182" operator="equal">
      <formula>"Délibération S1"</formula>
    </cfRule>
    <cfRule type="cellIs" dxfId="9223" priority="28183" operator="equal">
      <formula>"regroupement"</formula>
    </cfRule>
    <cfRule type="cellIs" dxfId="9222" priority="28184" operator="equal">
      <formula>"Cours matin"</formula>
    </cfRule>
    <cfRule type="cellIs" dxfId="9221" priority="28198" operator="equal">
      <formula>"cours v"</formula>
    </cfRule>
    <cfRule type="cellIs" dxfId="9220" priority="28199" operator="equal">
      <formula>"Examens S1 Ses2"</formula>
    </cfRule>
    <cfRule type="cellIs" dxfId="9219" priority="28200" operator="equal">
      <formula>"Examens S1 Ses1"</formula>
    </cfRule>
    <cfRule type="cellIs" dxfId="9218" priority="28201" operator="equal">
      <formula>"Fête du travail"</formula>
    </cfRule>
    <cfRule type="cellIs" dxfId="9217" priority="28202" operator="equal">
      <formula>"Fête nationale"</formula>
    </cfRule>
    <cfRule type="cellIs" dxfId="9216" priority="28203" operator="equal">
      <formula>"jour de l'an"</formula>
    </cfRule>
    <cfRule type="cellIs" dxfId="9215" priority="28204" operator="equal">
      <formula>"Lundi de pâques"</formula>
    </cfRule>
    <cfRule type="cellIs" dxfId="9214" priority="28205" operator="equal">
      <formula>"Noël"</formula>
    </cfRule>
    <cfRule type="cellIs" dxfId="9213" priority="28206" operator="equal">
      <formula>"Pâques"</formula>
    </cfRule>
    <cfRule type="cellIs" dxfId="9212" priority="28209" operator="equal">
      <formula>"Révisions S2 Ses1"</formula>
    </cfRule>
    <cfRule type="cellIs" dxfId="9211" priority="28210" operator="equal">
      <formula>"stage v"</formula>
    </cfRule>
    <cfRule type="cellIs" dxfId="9210" priority="28212" operator="equal">
      <formula>"Toussaint"</formula>
    </cfRule>
    <cfRule type="cellIs" dxfId="9209" priority="28213" operator="equal">
      <formula>"Stage en entreprise"</formula>
    </cfRule>
    <cfRule type="cellIs" dxfId="9208" priority="28214" operator="equal">
      <formula>"entreprise B"</formula>
    </cfRule>
  </conditionalFormatting>
  <conditionalFormatting sqref="AN7:AN10">
    <cfRule type="expression" dxfId="9207" priority="27917">
      <formula>AL7="Dimanche"</formula>
    </cfRule>
    <cfRule type="expression" dxfId="9206" priority="27918">
      <formula>AL7="Samedi"</formula>
    </cfRule>
    <cfRule type="containsText" dxfId="9205" priority="27919" operator="containsText" text="Soutenance">
      <formula>NOT(ISERROR(SEARCH("Soutenance",AN7)))</formula>
    </cfRule>
    <cfRule type="containsText" dxfId="9204" priority="27920" operator="containsText" text="Salon Et">
      <formula>NOT(ISERROR(SEARCH("Salon Et",AN7)))</formula>
    </cfRule>
    <cfRule type="containsText" dxfId="9203" priority="27921" operator="containsText" text="Remise">
      <formula>NOT(ISERROR(SEARCH("Remise",AN7)))</formula>
    </cfRule>
    <cfRule type="containsText" dxfId="9202" priority="27922" operator="containsText" text="Recrutem">
      <formula>NOT(ISERROR(SEARCH("Recrutem",AN7)))</formula>
    </cfRule>
    <cfRule type="containsText" dxfId="9201" priority="27923" operator="containsText" text="Note">
      <formula>NOT(ISERROR(SEARCH("Note",AN7)))</formula>
    </cfRule>
    <cfRule type="containsText" dxfId="9200" priority="27924" operator="containsText" text="JPO">
      <formula>NOT(ISERROR(SEARCH("JPO",AN7)))</formula>
    </cfRule>
    <cfRule type="containsText" dxfId="9199" priority="27925" operator="containsText" text="Etranger">
      <formula>NOT(ISERROR(SEARCH("Etranger",AN7)))</formula>
    </cfRule>
    <cfRule type="containsText" dxfId="9198" priority="27926" operator="containsText" text="Début TD">
      <formula>NOT(ISERROR(SEARCH("Début TD",AN7)))</formula>
    </cfRule>
    <cfRule type="containsText" dxfId="9197" priority="27927" operator="containsText" text="Début CM">
      <formula>NOT(ISERROR(SEARCH("Début CM",AN7)))</formula>
    </cfRule>
    <cfRule type="containsText" dxfId="9196" priority="27928" operator="containsText" text="Projet">
      <formula>NOT(ISERROR(SEARCH("Projet",AN7)))</formula>
    </cfRule>
    <cfRule type="containsText" dxfId="9195" priority="27929" operator="containsText" text="Pré">
      <formula>NOT(ISERROR(SEARCH("Pré",AN7)))</formula>
    </cfRule>
    <cfRule type="containsText" dxfId="9194" priority="27930" operator="containsText" text="Délib">
      <formula>NOT(ISERROR(SEARCH("Délib",AN7)))</formula>
    </cfRule>
    <cfRule type="cellIs" dxfId="9193" priority="27931" operator="equal">
      <formula>"Cours IAE"</formula>
    </cfRule>
    <cfRule type="cellIs" dxfId="9192" priority="27932" operator="equal">
      <formula>"Cours ISEM"</formula>
    </cfRule>
    <cfRule type="cellIs" dxfId="9191" priority="27942" operator="equal">
      <formula>"Remise note CC"</formula>
    </cfRule>
    <cfRule type="cellIs" dxfId="9190" priority="27943" operator="equal">
      <formula>"Oraux examens nationaux"</formula>
    </cfRule>
    <cfRule type="cellIs" dxfId="9189" priority="27944" operator="equal">
      <formula>"Note mémoire"</formula>
    </cfRule>
    <cfRule type="cellIs" dxfId="9188" priority="27945" operator="equal">
      <formula>"Mise à niveau"</formula>
    </cfRule>
    <cfRule type="cellIs" dxfId="9187" priority="27946" operator="equal">
      <formula>"Ecrits examens nationaux"</formula>
    </cfRule>
    <cfRule type="cellIs" dxfId="9186" priority="27951" operator="equal">
      <formula>"Entr MA cours AM"</formula>
    </cfRule>
    <cfRule type="cellIs" dxfId="9185" priority="27952" operator="equal">
      <formula>"Cours Matin Entr AM"</formula>
    </cfRule>
    <cfRule type="cellIs" dxfId="9184" priority="27953" operator="equal">
      <formula>"Révisions S1 Ses2"</formula>
    </cfRule>
    <cfRule type="cellIs" dxfId="9183" priority="27954" operator="equal">
      <formula>"Révisions S1 ses1"</formula>
    </cfRule>
    <cfRule type="cellIs" dxfId="9182" priority="27955" operator="equal">
      <formula>"Examens S2 Ses2"</formula>
    </cfRule>
    <cfRule type="cellIs" dxfId="9181" priority="27956" operator="equal">
      <formula>"Examens S2 ses1"</formula>
    </cfRule>
    <cfRule type="cellIs" dxfId="9180" priority="27957" operator="equal">
      <formula>"Fermeture"</formula>
    </cfRule>
    <cfRule type="cellIs" dxfId="9179" priority="27958" operator="equal">
      <formula>"Remise rapport"</formula>
    </cfRule>
    <cfRule type="cellIs" dxfId="9178" priority="27959" operator="equal">
      <formula>"notes rapport"</formula>
    </cfRule>
    <cfRule type="cellIs" dxfId="9177" priority="27960" operator="equal">
      <formula>"jour appui"</formula>
    </cfRule>
    <cfRule type="cellIs" dxfId="9176" priority="27961" operator="equal">
      <formula>"Assomption"</formula>
    </cfRule>
    <cfRule type="cellIs" dxfId="9175" priority="27962" operator="equal">
      <formula>"Ascension"</formula>
    </cfRule>
    <cfRule type="cellIs" dxfId="9174" priority="27963" operator="equal">
      <formula>"Armistice"</formula>
    </cfRule>
    <cfRule type="cellIs" dxfId="9173" priority="27973" operator="equal">
      <formula>"Pentecôte"</formula>
    </cfRule>
    <cfRule type="cellIs" dxfId="9172" priority="27974" operator="equal">
      <formula>"Révisions S2 ses2"</formula>
    </cfRule>
    <cfRule type="cellIs" dxfId="9171" priority="27977" operator="equal">
      <formula>"Victoire 1945"</formula>
    </cfRule>
    <cfRule type="cellIs" dxfId="9170" priority="27981" stopIfTrue="1" operator="equal">
      <formula>"Retour copies"</formula>
    </cfRule>
    <cfRule type="cellIs" dxfId="9169" priority="27982" stopIfTrue="1" operator="equal">
      <formula>"Evaluation"</formula>
    </cfRule>
    <cfRule type="cellIs" dxfId="9168" priority="27983" stopIfTrue="1" operator="equal">
      <formula>"Rentrée"</formula>
    </cfRule>
    <cfRule type="cellIs" dxfId="9167" priority="27984" stopIfTrue="1" operator="equal">
      <formula>"Stage"</formula>
    </cfRule>
    <cfRule type="cellIs" dxfId="9166" priority="27985" stopIfTrue="1" operator="equal">
      <formula>"Session 2"</formula>
    </cfRule>
    <cfRule type="cellIs" dxfId="9165" priority="27986" stopIfTrue="1" operator="equal">
      <formula>"Session 1"</formula>
    </cfRule>
    <cfRule type="cellIs" dxfId="9164" priority="27987" stopIfTrue="1" operator="equal">
      <formula>"Révisions"</formula>
    </cfRule>
    <cfRule type="cellIs" dxfId="9163" priority="27988" stopIfTrue="1" operator="equal">
      <formula>"Vacances"</formula>
    </cfRule>
    <cfRule type="cellIs" dxfId="9162" priority="27989" stopIfTrue="1" operator="equal">
      <formula>"Cours"</formula>
    </cfRule>
    <cfRule type="cellIs" dxfId="9161" priority="27990" stopIfTrue="1" operator="equal">
      <formula>"Examens S1"</formula>
    </cfRule>
    <cfRule type="cellIs" dxfId="9160" priority="27991" stopIfTrue="1" operator="equal">
      <formula>"Examens"</formula>
    </cfRule>
    <cfRule type="cellIs" dxfId="9159" priority="27992" stopIfTrue="1" operator="equal">
      <formula>"Examens S2"</formula>
    </cfRule>
    <cfRule type="cellIs" dxfId="9158" priority="27993" stopIfTrue="1" operator="equal">
      <formula>"Du anglais"</formula>
    </cfRule>
    <cfRule type="cellIs" dxfId="9157" priority="27994" stopIfTrue="1" operator="equal">
      <formula>"Délibérations"</formula>
    </cfRule>
  </conditionalFormatting>
  <conditionalFormatting sqref="AN7:AN10">
    <cfRule type="cellIs" dxfId="9156" priority="27933" operator="equal">
      <formula>"EXAMENS J"</formula>
    </cfRule>
    <cfRule type="cellIs" dxfId="9155" priority="27934" operator="equal">
      <formula>"Lundi Pentecôte"</formula>
    </cfRule>
    <cfRule type="cellIs" dxfId="9154" priority="27935" operator="equal">
      <formula>"ppp"</formula>
    </cfRule>
    <cfRule type="cellIs" dxfId="9153" priority="27936" operator="equal">
      <formula>"Soutenance"</formula>
    </cfRule>
    <cfRule type="cellIs" dxfId="9152" priority="27937" operator="equal">
      <formula>"Révisions R"</formula>
    </cfRule>
    <cfRule type="cellIs" dxfId="9151" priority="27938" operator="equal">
      <formula>"Entreprise"</formula>
    </cfRule>
    <cfRule type="cellIs" dxfId="9150" priority="27939" operator="equal">
      <formula>"Exam nationaux pas de date"</formula>
    </cfRule>
    <cfRule type="cellIs" dxfId="9149" priority="27940" operator="equal">
      <formula>"Exam nationaux"</formula>
    </cfRule>
    <cfRule type="cellIs" dxfId="9148" priority="27941" operator="equal">
      <formula>"Révision interne"</formula>
    </cfRule>
    <cfRule type="cellIs" dxfId="9147" priority="27947" operator="equal">
      <formula>"Délibération S2"</formula>
    </cfRule>
    <cfRule type="cellIs" dxfId="9146" priority="27948" operator="equal">
      <formula>"Délibération S1"</formula>
    </cfRule>
    <cfRule type="cellIs" dxfId="9145" priority="27949" operator="equal">
      <formula>"regroupement"</formula>
    </cfRule>
    <cfRule type="cellIs" dxfId="9144" priority="27950" operator="equal">
      <formula>"Cours matin"</formula>
    </cfRule>
    <cfRule type="cellIs" dxfId="9143" priority="27964" operator="equal">
      <formula>"cours v"</formula>
    </cfRule>
    <cfRule type="cellIs" dxfId="9142" priority="27965" operator="equal">
      <formula>"Examens S1 Ses2"</formula>
    </cfRule>
    <cfRule type="cellIs" dxfId="9141" priority="27966" operator="equal">
      <formula>"Examens S1 Ses1"</formula>
    </cfRule>
    <cfRule type="cellIs" dxfId="9140" priority="27967" operator="equal">
      <formula>"Fête du travail"</formula>
    </cfRule>
    <cfRule type="cellIs" dxfId="9139" priority="27968" operator="equal">
      <formula>"Fête nationale"</formula>
    </cfRule>
    <cfRule type="cellIs" dxfId="9138" priority="27969" operator="equal">
      <formula>"jour de l'an"</formula>
    </cfRule>
    <cfRule type="cellIs" dxfId="9137" priority="27970" operator="equal">
      <formula>"Lundi de pâques"</formula>
    </cfRule>
    <cfRule type="cellIs" dxfId="9136" priority="27971" operator="equal">
      <formula>"Noël"</formula>
    </cfRule>
    <cfRule type="cellIs" dxfId="9135" priority="27972" operator="equal">
      <formula>"Pâques"</formula>
    </cfRule>
    <cfRule type="cellIs" dxfId="9134" priority="27975" operator="equal">
      <formula>"Révisions S2 Ses1"</formula>
    </cfRule>
    <cfRule type="cellIs" dxfId="9133" priority="27976" operator="equal">
      <formula>"stage v"</formula>
    </cfRule>
    <cfRule type="cellIs" dxfId="9132" priority="27978" operator="equal">
      <formula>"Toussaint"</formula>
    </cfRule>
    <cfRule type="cellIs" dxfId="9131" priority="27979" operator="equal">
      <formula>"Stage en entreprise"</formula>
    </cfRule>
    <cfRule type="cellIs" dxfId="9130" priority="27980" operator="equal">
      <formula>"entreprise B"</formula>
    </cfRule>
  </conditionalFormatting>
  <conditionalFormatting sqref="AN14:AN16">
    <cfRule type="expression" dxfId="9129" priority="27449">
      <formula>AL14="Dimanche"</formula>
    </cfRule>
    <cfRule type="expression" dxfId="9128" priority="27450">
      <formula>AL14="Samedi"</formula>
    </cfRule>
    <cfRule type="containsText" dxfId="9127" priority="27451" operator="containsText" text="Soutenance">
      <formula>NOT(ISERROR(SEARCH("Soutenance",AN14)))</formula>
    </cfRule>
    <cfRule type="containsText" dxfId="9126" priority="27452" operator="containsText" text="Salon Et">
      <formula>NOT(ISERROR(SEARCH("Salon Et",AN14)))</formula>
    </cfRule>
    <cfRule type="containsText" dxfId="9125" priority="27453" operator="containsText" text="Remise">
      <formula>NOT(ISERROR(SEARCH("Remise",AN14)))</formula>
    </cfRule>
    <cfRule type="containsText" dxfId="9124" priority="27454" operator="containsText" text="Recrutem">
      <formula>NOT(ISERROR(SEARCH("Recrutem",AN14)))</formula>
    </cfRule>
    <cfRule type="containsText" dxfId="9123" priority="27455" operator="containsText" text="Note">
      <formula>NOT(ISERROR(SEARCH("Note",AN14)))</formula>
    </cfRule>
    <cfRule type="containsText" dxfId="9122" priority="27456" operator="containsText" text="JPO">
      <formula>NOT(ISERROR(SEARCH("JPO",AN14)))</formula>
    </cfRule>
    <cfRule type="containsText" dxfId="9121" priority="27457" operator="containsText" text="Etranger">
      <formula>NOT(ISERROR(SEARCH("Etranger",AN14)))</formula>
    </cfRule>
    <cfRule type="containsText" dxfId="9120" priority="27458" operator="containsText" text="Début TD">
      <formula>NOT(ISERROR(SEARCH("Début TD",AN14)))</formula>
    </cfRule>
    <cfRule type="containsText" dxfId="9119" priority="27459" operator="containsText" text="Début CM">
      <formula>NOT(ISERROR(SEARCH("Début CM",AN14)))</formula>
    </cfRule>
    <cfRule type="containsText" dxfId="9118" priority="27460" operator="containsText" text="Projet">
      <formula>NOT(ISERROR(SEARCH("Projet",AN14)))</formula>
    </cfRule>
    <cfRule type="containsText" dxfId="9117" priority="27461" operator="containsText" text="Pré">
      <formula>NOT(ISERROR(SEARCH("Pré",AN14)))</formula>
    </cfRule>
    <cfRule type="containsText" dxfId="9116" priority="27462" operator="containsText" text="Délib">
      <formula>NOT(ISERROR(SEARCH("Délib",AN14)))</formula>
    </cfRule>
    <cfRule type="cellIs" dxfId="9115" priority="27463" operator="equal">
      <formula>"Cours IAE"</formula>
    </cfRule>
    <cfRule type="cellIs" dxfId="9114" priority="27464" operator="equal">
      <formula>"Cours ISEM"</formula>
    </cfRule>
    <cfRule type="cellIs" dxfId="9113" priority="27474" operator="equal">
      <formula>"Remise note CC"</formula>
    </cfRule>
    <cfRule type="cellIs" dxfId="9112" priority="27475" operator="equal">
      <formula>"Oraux examens nationaux"</formula>
    </cfRule>
    <cfRule type="cellIs" dxfId="9111" priority="27476" operator="equal">
      <formula>"Note mémoire"</formula>
    </cfRule>
    <cfRule type="cellIs" dxfId="9110" priority="27477" operator="equal">
      <formula>"Mise à niveau"</formula>
    </cfRule>
    <cfRule type="cellIs" dxfId="9109" priority="27478" operator="equal">
      <formula>"Ecrits examens nationaux"</formula>
    </cfRule>
    <cfRule type="cellIs" dxfId="9108" priority="27483" operator="equal">
      <formula>"Entr MA cours AM"</formula>
    </cfRule>
    <cfRule type="cellIs" dxfId="9107" priority="27484" operator="equal">
      <formula>"Cours Matin Entr AM"</formula>
    </cfRule>
    <cfRule type="cellIs" dxfId="9106" priority="27485" operator="equal">
      <formula>"Révisions S1 Ses2"</formula>
    </cfRule>
    <cfRule type="cellIs" dxfId="9105" priority="27486" operator="equal">
      <formula>"Révisions S1 ses1"</formula>
    </cfRule>
    <cfRule type="cellIs" dxfId="9104" priority="27487" operator="equal">
      <formula>"Examens S2 Ses2"</formula>
    </cfRule>
    <cfRule type="cellIs" dxfId="9103" priority="27488" operator="equal">
      <formula>"Examens S2 ses1"</formula>
    </cfRule>
    <cfRule type="cellIs" dxfId="9102" priority="27489" operator="equal">
      <formula>"Fermeture"</formula>
    </cfRule>
    <cfRule type="cellIs" dxfId="9101" priority="27490" operator="equal">
      <formula>"Remise rapport"</formula>
    </cfRule>
    <cfRule type="cellIs" dxfId="9100" priority="27491" operator="equal">
      <formula>"notes rapport"</formula>
    </cfRule>
    <cfRule type="cellIs" dxfId="9099" priority="27492" operator="equal">
      <formula>"jour appui"</formula>
    </cfRule>
    <cfRule type="cellIs" dxfId="9098" priority="27493" operator="equal">
      <formula>"Assomption"</formula>
    </cfRule>
    <cfRule type="cellIs" dxfId="9097" priority="27494" operator="equal">
      <formula>"Ascension"</formula>
    </cfRule>
    <cfRule type="cellIs" dxfId="9096" priority="27495" operator="equal">
      <formula>"Armistice"</formula>
    </cfRule>
    <cfRule type="cellIs" dxfId="9095" priority="27505" operator="equal">
      <formula>"Pentecôte"</formula>
    </cfRule>
    <cfRule type="cellIs" dxfId="9094" priority="27506" operator="equal">
      <formula>"Révisions S2 ses2"</formula>
    </cfRule>
    <cfRule type="cellIs" dxfId="9093" priority="27509" operator="equal">
      <formula>"Victoire 1945"</formula>
    </cfRule>
    <cfRule type="cellIs" dxfId="9092" priority="27513" stopIfTrue="1" operator="equal">
      <formula>"Retour copies"</formula>
    </cfRule>
    <cfRule type="cellIs" dxfId="9091" priority="27514" stopIfTrue="1" operator="equal">
      <formula>"Evaluation"</formula>
    </cfRule>
    <cfRule type="cellIs" dxfId="9090" priority="27515" stopIfTrue="1" operator="equal">
      <formula>"Rentrée"</formula>
    </cfRule>
    <cfRule type="cellIs" dxfId="9089" priority="27516" stopIfTrue="1" operator="equal">
      <formula>"Stage"</formula>
    </cfRule>
    <cfRule type="cellIs" dxfId="9088" priority="27517" stopIfTrue="1" operator="equal">
      <formula>"Session 2"</formula>
    </cfRule>
    <cfRule type="cellIs" dxfId="9087" priority="27518" stopIfTrue="1" operator="equal">
      <formula>"Session 1"</formula>
    </cfRule>
    <cfRule type="cellIs" dxfId="9086" priority="27519" stopIfTrue="1" operator="equal">
      <formula>"Révisions"</formula>
    </cfRule>
    <cfRule type="cellIs" dxfId="9085" priority="27520" stopIfTrue="1" operator="equal">
      <formula>"Vacances"</formula>
    </cfRule>
    <cfRule type="cellIs" dxfId="9084" priority="27521" stopIfTrue="1" operator="equal">
      <formula>"Cours"</formula>
    </cfRule>
    <cfRule type="cellIs" dxfId="9083" priority="27522" stopIfTrue="1" operator="equal">
      <formula>"Examens S1"</formula>
    </cfRule>
    <cfRule type="cellIs" dxfId="9082" priority="27523" stopIfTrue="1" operator="equal">
      <formula>"Examens"</formula>
    </cfRule>
    <cfRule type="cellIs" dxfId="9081" priority="27524" stopIfTrue="1" operator="equal">
      <formula>"Examens S2"</formula>
    </cfRule>
    <cfRule type="cellIs" dxfId="9080" priority="27525" stopIfTrue="1" operator="equal">
      <formula>"Du anglais"</formula>
    </cfRule>
    <cfRule type="cellIs" dxfId="9079" priority="27526" stopIfTrue="1" operator="equal">
      <formula>"Délibérations"</formula>
    </cfRule>
  </conditionalFormatting>
  <conditionalFormatting sqref="AN14:AN16">
    <cfRule type="cellIs" dxfId="9078" priority="27465" operator="equal">
      <formula>"EXAMENS J"</formula>
    </cfRule>
    <cfRule type="cellIs" dxfId="9077" priority="27466" operator="equal">
      <formula>"Lundi Pentecôte"</formula>
    </cfRule>
    <cfRule type="cellIs" dxfId="9076" priority="27467" operator="equal">
      <formula>"ppp"</formula>
    </cfRule>
    <cfRule type="cellIs" dxfId="9075" priority="27468" operator="equal">
      <formula>"Soutenance"</formula>
    </cfRule>
    <cfRule type="cellIs" dxfId="9074" priority="27469" operator="equal">
      <formula>"Révisions R"</formula>
    </cfRule>
    <cfRule type="cellIs" dxfId="9073" priority="27470" operator="equal">
      <formula>"Entreprise"</formula>
    </cfRule>
    <cfRule type="cellIs" dxfId="9072" priority="27471" operator="equal">
      <formula>"Exam nationaux pas de date"</formula>
    </cfRule>
    <cfRule type="cellIs" dxfId="9071" priority="27472" operator="equal">
      <formula>"Exam nationaux"</formula>
    </cfRule>
    <cfRule type="cellIs" dxfId="9070" priority="27473" operator="equal">
      <formula>"Révision interne"</formula>
    </cfRule>
    <cfRule type="cellIs" dxfId="9069" priority="27479" operator="equal">
      <formula>"Délibération S2"</formula>
    </cfRule>
    <cfRule type="cellIs" dxfId="9068" priority="27480" operator="equal">
      <formula>"Délibération S1"</formula>
    </cfRule>
    <cfRule type="cellIs" dxfId="9067" priority="27481" operator="equal">
      <formula>"regroupement"</formula>
    </cfRule>
    <cfRule type="cellIs" dxfId="9066" priority="27482" operator="equal">
      <formula>"Cours matin"</formula>
    </cfRule>
    <cfRule type="cellIs" dxfId="9065" priority="27496" operator="equal">
      <formula>"cours v"</formula>
    </cfRule>
    <cfRule type="cellIs" dxfId="9064" priority="27497" operator="equal">
      <formula>"Examens S1 Ses2"</formula>
    </cfRule>
    <cfRule type="cellIs" dxfId="9063" priority="27498" operator="equal">
      <formula>"Examens S1 Ses1"</formula>
    </cfRule>
    <cfRule type="cellIs" dxfId="9062" priority="27499" operator="equal">
      <formula>"Fête du travail"</formula>
    </cfRule>
    <cfRule type="cellIs" dxfId="9061" priority="27500" operator="equal">
      <formula>"Fête nationale"</formula>
    </cfRule>
    <cfRule type="cellIs" dxfId="9060" priority="27501" operator="equal">
      <formula>"jour de l'an"</formula>
    </cfRule>
    <cfRule type="cellIs" dxfId="9059" priority="27502" operator="equal">
      <formula>"Lundi de pâques"</formula>
    </cfRule>
    <cfRule type="cellIs" dxfId="9058" priority="27503" operator="equal">
      <formula>"Noël"</formula>
    </cfRule>
    <cfRule type="cellIs" dxfId="9057" priority="27504" operator="equal">
      <formula>"Pâques"</formula>
    </cfRule>
    <cfRule type="cellIs" dxfId="9056" priority="27507" operator="equal">
      <formula>"Révisions S2 Ses1"</formula>
    </cfRule>
    <cfRule type="cellIs" dxfId="9055" priority="27508" operator="equal">
      <formula>"stage v"</formula>
    </cfRule>
    <cfRule type="cellIs" dxfId="9054" priority="27510" operator="equal">
      <formula>"Toussaint"</formula>
    </cfRule>
    <cfRule type="cellIs" dxfId="9053" priority="27511" operator="equal">
      <formula>"Stage en entreprise"</formula>
    </cfRule>
    <cfRule type="cellIs" dxfId="9052" priority="27512" operator="equal">
      <formula>"entreprise B"</formula>
    </cfRule>
  </conditionalFormatting>
  <conditionalFormatting sqref="AJ30:AJ33">
    <cfRule type="expression" dxfId="9051" priority="26045">
      <formula>AH30="Dimanche"</formula>
    </cfRule>
    <cfRule type="expression" dxfId="9050" priority="26046">
      <formula>AH30="Samedi"</formula>
    </cfRule>
    <cfRule type="containsText" dxfId="9049" priority="26047" operator="containsText" text="Soutenance">
      <formula>NOT(ISERROR(SEARCH("Soutenance",AJ30)))</formula>
    </cfRule>
    <cfRule type="containsText" dxfId="9048" priority="26048" operator="containsText" text="Salon Et">
      <formula>NOT(ISERROR(SEARCH("Salon Et",AJ30)))</formula>
    </cfRule>
    <cfRule type="containsText" dxfId="9047" priority="26049" operator="containsText" text="Remise">
      <formula>NOT(ISERROR(SEARCH("Remise",AJ30)))</formula>
    </cfRule>
    <cfRule type="containsText" dxfId="9046" priority="26050" operator="containsText" text="Recrutem">
      <formula>NOT(ISERROR(SEARCH("Recrutem",AJ30)))</formula>
    </cfRule>
    <cfRule type="containsText" dxfId="9045" priority="26051" operator="containsText" text="Note">
      <formula>NOT(ISERROR(SEARCH("Note",AJ30)))</formula>
    </cfRule>
    <cfRule type="containsText" dxfId="9044" priority="26052" operator="containsText" text="JPO">
      <formula>NOT(ISERROR(SEARCH("JPO",AJ30)))</formula>
    </cfRule>
    <cfRule type="containsText" dxfId="9043" priority="26053" operator="containsText" text="Etranger">
      <formula>NOT(ISERROR(SEARCH("Etranger",AJ30)))</formula>
    </cfRule>
    <cfRule type="containsText" dxfId="9042" priority="26054" operator="containsText" text="Début TD">
      <formula>NOT(ISERROR(SEARCH("Début TD",AJ30)))</formula>
    </cfRule>
    <cfRule type="containsText" dxfId="9041" priority="26055" operator="containsText" text="Début CM">
      <formula>NOT(ISERROR(SEARCH("Début CM",AJ30)))</formula>
    </cfRule>
    <cfRule type="containsText" dxfId="9040" priority="26056" operator="containsText" text="Projet">
      <formula>NOT(ISERROR(SEARCH("Projet",AJ30)))</formula>
    </cfRule>
    <cfRule type="containsText" dxfId="9039" priority="26057" operator="containsText" text="Pré">
      <formula>NOT(ISERROR(SEARCH("Pré",AJ30)))</formula>
    </cfRule>
    <cfRule type="containsText" dxfId="9038" priority="26058" operator="containsText" text="Délib">
      <formula>NOT(ISERROR(SEARCH("Délib",AJ30)))</formula>
    </cfRule>
    <cfRule type="cellIs" dxfId="9037" priority="26059" operator="equal">
      <formula>"Cours IAE"</formula>
    </cfRule>
    <cfRule type="cellIs" dxfId="9036" priority="26060" operator="equal">
      <formula>"Cours ISEM"</formula>
    </cfRule>
    <cfRule type="cellIs" dxfId="9035" priority="26070" operator="equal">
      <formula>"Remise note CC"</formula>
    </cfRule>
    <cfRule type="cellIs" dxfId="9034" priority="26071" operator="equal">
      <formula>"Oraux examens nationaux"</formula>
    </cfRule>
    <cfRule type="cellIs" dxfId="9033" priority="26072" operator="equal">
      <formula>"Note mémoire"</formula>
    </cfRule>
    <cfRule type="cellIs" dxfId="9032" priority="26073" operator="equal">
      <formula>"Mise à niveau"</formula>
    </cfRule>
    <cfRule type="cellIs" dxfId="9031" priority="26074" operator="equal">
      <formula>"Ecrits examens nationaux"</formula>
    </cfRule>
    <cfRule type="cellIs" dxfId="9030" priority="26079" operator="equal">
      <formula>"Entr MA cours AM"</formula>
    </cfRule>
    <cfRule type="cellIs" dxfId="9029" priority="26080" operator="equal">
      <formula>"Cours Matin Entr AM"</formula>
    </cfRule>
    <cfRule type="cellIs" dxfId="9028" priority="26081" operator="equal">
      <formula>"Révisions S1 Ses2"</formula>
    </cfRule>
    <cfRule type="cellIs" dxfId="9027" priority="26082" operator="equal">
      <formula>"Révisions S1 ses1"</formula>
    </cfRule>
    <cfRule type="cellIs" dxfId="9026" priority="26083" operator="equal">
      <formula>"Examens S2 Ses2"</formula>
    </cfRule>
    <cfRule type="cellIs" dxfId="9025" priority="26084" operator="equal">
      <formula>"Examens S2 ses1"</formula>
    </cfRule>
    <cfRule type="cellIs" dxfId="9024" priority="26085" operator="equal">
      <formula>"Fermeture"</formula>
    </cfRule>
    <cfRule type="cellIs" dxfId="9023" priority="26086" operator="equal">
      <formula>"Remise rapport"</formula>
    </cfRule>
    <cfRule type="cellIs" dxfId="9022" priority="26087" operator="equal">
      <formula>"notes rapport"</formula>
    </cfRule>
    <cfRule type="cellIs" dxfId="9021" priority="26088" operator="equal">
      <formula>"jour appui"</formula>
    </cfRule>
    <cfRule type="cellIs" dxfId="9020" priority="26089" operator="equal">
      <formula>"Assomption"</formula>
    </cfRule>
    <cfRule type="cellIs" dxfId="9019" priority="26090" operator="equal">
      <formula>"Ascension"</formula>
    </cfRule>
    <cfRule type="cellIs" dxfId="9018" priority="26091" operator="equal">
      <formula>"Armistice"</formula>
    </cfRule>
    <cfRule type="cellIs" dxfId="9017" priority="26101" operator="equal">
      <formula>"Pentecôte"</formula>
    </cfRule>
    <cfRule type="cellIs" dxfId="9016" priority="26102" operator="equal">
      <formula>"Révisions S2 ses2"</formula>
    </cfRule>
    <cfRule type="cellIs" dxfId="9015" priority="26105" operator="equal">
      <formula>"Victoire 1945"</formula>
    </cfRule>
    <cfRule type="cellIs" dxfId="9014" priority="26109" stopIfTrue="1" operator="equal">
      <formula>"Retour copies"</formula>
    </cfRule>
    <cfRule type="cellIs" dxfId="9013" priority="26110" stopIfTrue="1" operator="equal">
      <formula>"Evaluation"</formula>
    </cfRule>
    <cfRule type="cellIs" dxfId="9012" priority="26111" stopIfTrue="1" operator="equal">
      <formula>"Rentrée"</formula>
    </cfRule>
    <cfRule type="cellIs" dxfId="9011" priority="26112" stopIfTrue="1" operator="equal">
      <formula>"Stage"</formula>
    </cfRule>
    <cfRule type="cellIs" dxfId="9010" priority="26113" stopIfTrue="1" operator="equal">
      <formula>"Session 2"</formula>
    </cfRule>
    <cfRule type="cellIs" dxfId="9009" priority="26114" stopIfTrue="1" operator="equal">
      <formula>"Session 1"</formula>
    </cfRule>
    <cfRule type="cellIs" dxfId="9008" priority="26115" stopIfTrue="1" operator="equal">
      <formula>"Révisions"</formula>
    </cfRule>
    <cfRule type="cellIs" dxfId="9007" priority="26116" stopIfTrue="1" operator="equal">
      <formula>"Vacances"</formula>
    </cfRule>
    <cfRule type="cellIs" dxfId="9006" priority="26117" stopIfTrue="1" operator="equal">
      <formula>"Cours"</formula>
    </cfRule>
    <cfRule type="cellIs" dxfId="9005" priority="26118" stopIfTrue="1" operator="equal">
      <formula>"Examens S1"</formula>
    </cfRule>
    <cfRule type="cellIs" dxfId="9004" priority="26119" stopIfTrue="1" operator="equal">
      <formula>"Examens"</formula>
    </cfRule>
    <cfRule type="cellIs" dxfId="9003" priority="26120" stopIfTrue="1" operator="equal">
      <formula>"Examens S2"</formula>
    </cfRule>
    <cfRule type="cellIs" dxfId="9002" priority="26121" stopIfTrue="1" operator="equal">
      <formula>"Du anglais"</formula>
    </cfRule>
    <cfRule type="cellIs" dxfId="9001" priority="26122" stopIfTrue="1" operator="equal">
      <formula>"Délibérations"</formula>
    </cfRule>
  </conditionalFormatting>
  <conditionalFormatting sqref="AJ30:AJ33">
    <cfRule type="cellIs" dxfId="9000" priority="26061" operator="equal">
      <formula>"EXAMENS J"</formula>
    </cfRule>
    <cfRule type="cellIs" dxfId="8999" priority="26062" operator="equal">
      <formula>"Lundi Pentecôte"</formula>
    </cfRule>
    <cfRule type="cellIs" dxfId="8998" priority="26063" operator="equal">
      <formula>"ppp"</formula>
    </cfRule>
    <cfRule type="cellIs" dxfId="8997" priority="26064" operator="equal">
      <formula>"Soutenance"</formula>
    </cfRule>
    <cfRule type="cellIs" dxfId="8996" priority="26065" operator="equal">
      <formula>"Révisions R"</formula>
    </cfRule>
    <cfRule type="cellIs" dxfId="8995" priority="26066" operator="equal">
      <formula>"Entreprise"</formula>
    </cfRule>
    <cfRule type="cellIs" dxfId="8994" priority="26067" operator="equal">
      <formula>"Exam nationaux pas de date"</formula>
    </cfRule>
    <cfRule type="cellIs" dxfId="8993" priority="26068" operator="equal">
      <formula>"Exam nationaux"</formula>
    </cfRule>
    <cfRule type="cellIs" dxfId="8992" priority="26069" operator="equal">
      <formula>"Révision interne"</formula>
    </cfRule>
    <cfRule type="cellIs" dxfId="8991" priority="26075" operator="equal">
      <formula>"Délibération S2"</formula>
    </cfRule>
    <cfRule type="cellIs" dxfId="8990" priority="26076" operator="equal">
      <formula>"Délibération S1"</formula>
    </cfRule>
    <cfRule type="cellIs" dxfId="8989" priority="26077" operator="equal">
      <formula>"regroupement"</formula>
    </cfRule>
    <cfRule type="cellIs" dxfId="8988" priority="26078" operator="equal">
      <formula>"Cours matin"</formula>
    </cfRule>
    <cfRule type="cellIs" dxfId="8987" priority="26092" operator="equal">
      <formula>"cours v"</formula>
    </cfRule>
    <cfRule type="cellIs" dxfId="8986" priority="26093" operator="equal">
      <formula>"Examens S1 Ses2"</formula>
    </cfRule>
    <cfRule type="cellIs" dxfId="8985" priority="26094" operator="equal">
      <formula>"Examens S1 Ses1"</formula>
    </cfRule>
    <cfRule type="cellIs" dxfId="8984" priority="26095" operator="equal">
      <formula>"Fête du travail"</formula>
    </cfRule>
    <cfRule type="cellIs" dxfId="8983" priority="26096" operator="equal">
      <formula>"Fête nationale"</formula>
    </cfRule>
    <cfRule type="cellIs" dxfId="8982" priority="26097" operator="equal">
      <formula>"jour de l'an"</formula>
    </cfRule>
    <cfRule type="cellIs" dxfId="8981" priority="26098" operator="equal">
      <formula>"Lundi de pâques"</formula>
    </cfRule>
    <cfRule type="cellIs" dxfId="8980" priority="26099" operator="equal">
      <formula>"Noël"</formula>
    </cfRule>
    <cfRule type="cellIs" dxfId="8979" priority="26100" operator="equal">
      <formula>"Pâques"</formula>
    </cfRule>
    <cfRule type="cellIs" dxfId="8978" priority="26103" operator="equal">
      <formula>"Révisions S2 Ses1"</formula>
    </cfRule>
    <cfRule type="cellIs" dxfId="8977" priority="26104" operator="equal">
      <formula>"stage v"</formula>
    </cfRule>
    <cfRule type="cellIs" dxfId="8976" priority="26106" operator="equal">
      <formula>"Toussaint"</formula>
    </cfRule>
    <cfRule type="cellIs" dxfId="8975" priority="26107" operator="equal">
      <formula>"Stage en entreprise"</formula>
    </cfRule>
    <cfRule type="cellIs" dxfId="8974" priority="26108" operator="equal">
      <formula>"entreprise B"</formula>
    </cfRule>
  </conditionalFormatting>
  <conditionalFormatting sqref="AJ34">
    <cfRule type="expression" dxfId="8973" priority="25889">
      <formula>AH34="Dimanche"</formula>
    </cfRule>
    <cfRule type="expression" dxfId="8972" priority="25890">
      <formula>AH34="Samedi"</formula>
    </cfRule>
    <cfRule type="containsText" dxfId="8971" priority="25891" operator="containsText" text="Soutenance">
      <formula>NOT(ISERROR(SEARCH("Soutenance",AJ34)))</formula>
    </cfRule>
    <cfRule type="containsText" dxfId="8970" priority="25892" operator="containsText" text="Salon Et">
      <formula>NOT(ISERROR(SEARCH("Salon Et",AJ34)))</formula>
    </cfRule>
    <cfRule type="containsText" dxfId="8969" priority="25893" operator="containsText" text="Remise">
      <formula>NOT(ISERROR(SEARCH("Remise",AJ34)))</formula>
    </cfRule>
    <cfRule type="containsText" dxfId="8968" priority="25894" operator="containsText" text="Recrutem">
      <formula>NOT(ISERROR(SEARCH("Recrutem",AJ34)))</formula>
    </cfRule>
    <cfRule type="containsText" dxfId="8967" priority="25895" operator="containsText" text="Note">
      <formula>NOT(ISERROR(SEARCH("Note",AJ34)))</formula>
    </cfRule>
    <cfRule type="containsText" dxfId="8966" priority="25896" operator="containsText" text="JPO">
      <formula>NOT(ISERROR(SEARCH("JPO",AJ34)))</formula>
    </cfRule>
    <cfRule type="containsText" dxfId="8965" priority="25897" operator="containsText" text="Etranger">
      <formula>NOT(ISERROR(SEARCH("Etranger",AJ34)))</formula>
    </cfRule>
    <cfRule type="containsText" dxfId="8964" priority="25898" operator="containsText" text="Début TD">
      <formula>NOT(ISERROR(SEARCH("Début TD",AJ34)))</formula>
    </cfRule>
    <cfRule type="containsText" dxfId="8963" priority="25899" operator="containsText" text="Début CM">
      <formula>NOT(ISERROR(SEARCH("Début CM",AJ34)))</formula>
    </cfRule>
    <cfRule type="containsText" dxfId="8962" priority="25900" operator="containsText" text="Projet">
      <formula>NOT(ISERROR(SEARCH("Projet",AJ34)))</formula>
    </cfRule>
    <cfRule type="containsText" dxfId="8961" priority="25901" operator="containsText" text="Pré">
      <formula>NOT(ISERROR(SEARCH("Pré",AJ34)))</formula>
    </cfRule>
    <cfRule type="containsText" dxfId="8960" priority="25902" operator="containsText" text="Délib">
      <formula>NOT(ISERROR(SEARCH("Délib",AJ34)))</formula>
    </cfRule>
    <cfRule type="cellIs" dxfId="8959" priority="25903" operator="equal">
      <formula>"Cours IAE"</formula>
    </cfRule>
    <cfRule type="cellIs" dxfId="8958" priority="25904" operator="equal">
      <formula>"Cours ISEM"</formula>
    </cfRule>
    <cfRule type="cellIs" dxfId="8957" priority="25914" operator="equal">
      <formula>"Remise note CC"</formula>
    </cfRule>
    <cfRule type="cellIs" dxfId="8956" priority="25915" operator="equal">
      <formula>"Oraux examens nationaux"</formula>
    </cfRule>
    <cfRule type="cellIs" dxfId="8955" priority="25916" operator="equal">
      <formula>"Note mémoire"</formula>
    </cfRule>
    <cfRule type="cellIs" dxfId="8954" priority="25917" operator="equal">
      <formula>"Mise à niveau"</formula>
    </cfRule>
    <cfRule type="cellIs" dxfId="8953" priority="25918" operator="equal">
      <formula>"Ecrits examens nationaux"</formula>
    </cfRule>
    <cfRule type="cellIs" dxfId="8952" priority="25923" operator="equal">
      <formula>"Entr MA cours AM"</formula>
    </cfRule>
    <cfRule type="cellIs" dxfId="8951" priority="25924" operator="equal">
      <formula>"Cours Matin Entr AM"</formula>
    </cfRule>
    <cfRule type="cellIs" dxfId="8950" priority="25925" operator="equal">
      <formula>"Révisions S1 Ses2"</formula>
    </cfRule>
    <cfRule type="cellIs" dxfId="8949" priority="25926" operator="equal">
      <formula>"Révisions S1 ses1"</formula>
    </cfRule>
    <cfRule type="cellIs" dxfId="8948" priority="25927" operator="equal">
      <formula>"Examens S2 Ses2"</formula>
    </cfRule>
    <cfRule type="cellIs" dxfId="8947" priority="25928" operator="equal">
      <formula>"Examens S2 ses1"</formula>
    </cfRule>
    <cfRule type="cellIs" dxfId="8946" priority="25929" operator="equal">
      <formula>"Fermeture"</formula>
    </cfRule>
    <cfRule type="cellIs" dxfId="8945" priority="25930" operator="equal">
      <formula>"Remise rapport"</formula>
    </cfRule>
    <cfRule type="cellIs" dxfId="8944" priority="25931" operator="equal">
      <formula>"notes rapport"</formula>
    </cfRule>
    <cfRule type="cellIs" dxfId="8943" priority="25932" operator="equal">
      <formula>"jour appui"</formula>
    </cfRule>
    <cfRule type="cellIs" dxfId="8942" priority="25933" operator="equal">
      <formula>"Assomption"</formula>
    </cfRule>
    <cfRule type="cellIs" dxfId="8941" priority="25934" operator="equal">
      <formula>"Ascension"</formula>
    </cfRule>
    <cfRule type="cellIs" dxfId="8940" priority="25935" operator="equal">
      <formula>"Armistice"</formula>
    </cfRule>
    <cfRule type="cellIs" dxfId="8939" priority="25945" operator="equal">
      <formula>"Pentecôte"</formula>
    </cfRule>
    <cfRule type="cellIs" dxfId="8938" priority="25946" operator="equal">
      <formula>"Révisions S2 ses2"</formula>
    </cfRule>
    <cfRule type="cellIs" dxfId="8937" priority="25949" operator="equal">
      <formula>"Victoire 1945"</formula>
    </cfRule>
    <cfRule type="cellIs" dxfId="8936" priority="25953" stopIfTrue="1" operator="equal">
      <formula>"Retour copies"</formula>
    </cfRule>
    <cfRule type="cellIs" dxfId="8935" priority="25954" stopIfTrue="1" operator="equal">
      <formula>"Evaluation"</formula>
    </cfRule>
    <cfRule type="cellIs" dxfId="8934" priority="25955" stopIfTrue="1" operator="equal">
      <formula>"Rentrée"</formula>
    </cfRule>
    <cfRule type="cellIs" dxfId="8933" priority="25956" stopIfTrue="1" operator="equal">
      <formula>"Stage"</formula>
    </cfRule>
    <cfRule type="cellIs" dxfId="8932" priority="25957" stopIfTrue="1" operator="equal">
      <formula>"Session 2"</formula>
    </cfRule>
    <cfRule type="cellIs" dxfId="8931" priority="25958" stopIfTrue="1" operator="equal">
      <formula>"Session 1"</formula>
    </cfRule>
    <cfRule type="cellIs" dxfId="8930" priority="25959" stopIfTrue="1" operator="equal">
      <formula>"Révisions"</formula>
    </cfRule>
    <cfRule type="cellIs" dxfId="8929" priority="25960" stopIfTrue="1" operator="equal">
      <formula>"Vacances"</formula>
    </cfRule>
    <cfRule type="cellIs" dxfId="8928" priority="25961" stopIfTrue="1" operator="equal">
      <formula>"Cours"</formula>
    </cfRule>
    <cfRule type="cellIs" dxfId="8927" priority="25962" stopIfTrue="1" operator="equal">
      <formula>"Examens S1"</formula>
    </cfRule>
    <cfRule type="cellIs" dxfId="8926" priority="25963" stopIfTrue="1" operator="equal">
      <formula>"Examens"</formula>
    </cfRule>
    <cfRule type="cellIs" dxfId="8925" priority="25964" stopIfTrue="1" operator="equal">
      <formula>"Examens S2"</formula>
    </cfRule>
    <cfRule type="cellIs" dxfId="8924" priority="25965" stopIfTrue="1" operator="equal">
      <formula>"Du anglais"</formula>
    </cfRule>
    <cfRule type="cellIs" dxfId="8923" priority="25966" stopIfTrue="1" operator="equal">
      <formula>"Délibérations"</formula>
    </cfRule>
  </conditionalFormatting>
  <conditionalFormatting sqref="AJ34">
    <cfRule type="cellIs" dxfId="8922" priority="25905" operator="equal">
      <formula>"EXAMENS J"</formula>
    </cfRule>
    <cfRule type="cellIs" dxfId="8921" priority="25906" operator="equal">
      <formula>"Lundi Pentecôte"</formula>
    </cfRule>
    <cfRule type="cellIs" dxfId="8920" priority="25907" operator="equal">
      <formula>"ppp"</formula>
    </cfRule>
    <cfRule type="cellIs" dxfId="8919" priority="25908" operator="equal">
      <formula>"Soutenance"</formula>
    </cfRule>
    <cfRule type="cellIs" dxfId="8918" priority="25909" operator="equal">
      <formula>"Révisions R"</formula>
    </cfRule>
    <cfRule type="cellIs" dxfId="8917" priority="25910" operator="equal">
      <formula>"Entreprise"</formula>
    </cfRule>
    <cfRule type="cellIs" dxfId="8916" priority="25911" operator="equal">
      <formula>"Exam nationaux pas de date"</formula>
    </cfRule>
    <cfRule type="cellIs" dxfId="8915" priority="25912" operator="equal">
      <formula>"Exam nationaux"</formula>
    </cfRule>
    <cfRule type="cellIs" dxfId="8914" priority="25913" operator="equal">
      <formula>"Révision interne"</formula>
    </cfRule>
    <cfRule type="cellIs" dxfId="8913" priority="25919" operator="equal">
      <formula>"Délibération S2"</formula>
    </cfRule>
    <cfRule type="cellIs" dxfId="8912" priority="25920" operator="equal">
      <formula>"Délibération S1"</formula>
    </cfRule>
    <cfRule type="cellIs" dxfId="8911" priority="25921" operator="equal">
      <formula>"regroupement"</formula>
    </cfRule>
    <cfRule type="cellIs" dxfId="8910" priority="25922" operator="equal">
      <formula>"Cours matin"</formula>
    </cfRule>
    <cfRule type="cellIs" dxfId="8909" priority="25936" operator="equal">
      <formula>"cours v"</formula>
    </cfRule>
    <cfRule type="cellIs" dxfId="8908" priority="25937" operator="equal">
      <formula>"Examens S1 Ses2"</formula>
    </cfRule>
    <cfRule type="cellIs" dxfId="8907" priority="25938" operator="equal">
      <formula>"Examens S1 Ses1"</formula>
    </cfRule>
    <cfRule type="cellIs" dxfId="8906" priority="25939" operator="equal">
      <formula>"Fête du travail"</formula>
    </cfRule>
    <cfRule type="cellIs" dxfId="8905" priority="25940" operator="equal">
      <formula>"Fête nationale"</formula>
    </cfRule>
    <cfRule type="cellIs" dxfId="8904" priority="25941" operator="equal">
      <formula>"jour de l'an"</formula>
    </cfRule>
    <cfRule type="cellIs" dxfId="8903" priority="25942" operator="equal">
      <formula>"Lundi de pâques"</formula>
    </cfRule>
    <cfRule type="cellIs" dxfId="8902" priority="25943" operator="equal">
      <formula>"Noël"</formula>
    </cfRule>
    <cfRule type="cellIs" dxfId="8901" priority="25944" operator="equal">
      <formula>"Pâques"</formula>
    </cfRule>
    <cfRule type="cellIs" dxfId="8900" priority="25947" operator="equal">
      <formula>"Révisions S2 Ses1"</formula>
    </cfRule>
    <cfRule type="cellIs" dxfId="8899" priority="25948" operator="equal">
      <formula>"stage v"</formula>
    </cfRule>
    <cfRule type="cellIs" dxfId="8898" priority="25950" operator="equal">
      <formula>"Toussaint"</formula>
    </cfRule>
    <cfRule type="cellIs" dxfId="8897" priority="25951" operator="equal">
      <formula>"Stage en entreprise"</formula>
    </cfRule>
    <cfRule type="cellIs" dxfId="8896" priority="25952" operator="equal">
      <formula>"entreprise B"</formula>
    </cfRule>
  </conditionalFormatting>
  <conditionalFormatting sqref="AF19:AF23">
    <cfRule type="expression" dxfId="8895" priority="25811">
      <formula>AD19="Dimanche"</formula>
    </cfRule>
    <cfRule type="expression" dxfId="8894" priority="25812">
      <formula>AD19="Samedi"</formula>
    </cfRule>
    <cfRule type="containsText" dxfId="8893" priority="25813" operator="containsText" text="Soutenance">
      <formula>NOT(ISERROR(SEARCH("Soutenance",AF19)))</formula>
    </cfRule>
    <cfRule type="containsText" dxfId="8892" priority="25814" operator="containsText" text="Salon Et">
      <formula>NOT(ISERROR(SEARCH("Salon Et",AF19)))</formula>
    </cfRule>
    <cfRule type="containsText" dxfId="8891" priority="25815" operator="containsText" text="Remise">
      <formula>NOT(ISERROR(SEARCH("Remise",AF19)))</formula>
    </cfRule>
    <cfRule type="containsText" dxfId="8890" priority="25816" operator="containsText" text="Recrutem">
      <formula>NOT(ISERROR(SEARCH("Recrutem",AF19)))</formula>
    </cfRule>
    <cfRule type="containsText" dxfId="8889" priority="25817" operator="containsText" text="Note">
      <formula>NOT(ISERROR(SEARCH("Note",AF19)))</formula>
    </cfRule>
    <cfRule type="containsText" dxfId="8888" priority="25818" operator="containsText" text="JPO">
      <formula>NOT(ISERROR(SEARCH("JPO",AF19)))</formula>
    </cfRule>
    <cfRule type="containsText" dxfId="8887" priority="25819" operator="containsText" text="Etranger">
      <formula>NOT(ISERROR(SEARCH("Etranger",AF19)))</formula>
    </cfRule>
    <cfRule type="containsText" dxfId="8886" priority="25820" operator="containsText" text="Début TD">
      <formula>NOT(ISERROR(SEARCH("Début TD",AF19)))</formula>
    </cfRule>
    <cfRule type="containsText" dxfId="8885" priority="25821" operator="containsText" text="Début CM">
      <formula>NOT(ISERROR(SEARCH("Début CM",AF19)))</formula>
    </cfRule>
    <cfRule type="containsText" dxfId="8884" priority="25822" operator="containsText" text="Projet">
      <formula>NOT(ISERROR(SEARCH("Projet",AF19)))</formula>
    </cfRule>
    <cfRule type="containsText" dxfId="8883" priority="25823" operator="containsText" text="Pré">
      <formula>NOT(ISERROR(SEARCH("Pré",AF19)))</formula>
    </cfRule>
    <cfRule type="containsText" dxfId="8882" priority="25824" operator="containsText" text="Délib">
      <formula>NOT(ISERROR(SEARCH("Délib",AF19)))</formula>
    </cfRule>
    <cfRule type="cellIs" dxfId="8881" priority="25825" operator="equal">
      <formula>"Cours IAE"</formula>
    </cfRule>
    <cfRule type="cellIs" dxfId="8880" priority="25826" operator="equal">
      <formula>"Cours ISEM"</formula>
    </cfRule>
    <cfRule type="cellIs" dxfId="8879" priority="25836" operator="equal">
      <formula>"Remise note CC"</formula>
    </cfRule>
    <cfRule type="cellIs" dxfId="8878" priority="25837" operator="equal">
      <formula>"Oraux examens nationaux"</formula>
    </cfRule>
    <cfRule type="cellIs" dxfId="8877" priority="25838" operator="equal">
      <formula>"Note mémoire"</formula>
    </cfRule>
    <cfRule type="cellIs" dxfId="8876" priority="25839" operator="equal">
      <formula>"Mise à niveau"</formula>
    </cfRule>
    <cfRule type="cellIs" dxfId="8875" priority="25840" operator="equal">
      <formula>"Ecrits examens nationaux"</formula>
    </cfRule>
    <cfRule type="cellIs" dxfId="8874" priority="25845" operator="equal">
      <formula>"Entr MA cours AM"</formula>
    </cfRule>
    <cfRule type="cellIs" dxfId="8873" priority="25846" operator="equal">
      <formula>"Cours Matin Entr AM"</formula>
    </cfRule>
    <cfRule type="cellIs" dxfId="8872" priority="25847" operator="equal">
      <formula>"Révisions S1 Ses2"</formula>
    </cfRule>
    <cfRule type="cellIs" dxfId="8871" priority="25848" operator="equal">
      <formula>"Révisions S1 ses1"</formula>
    </cfRule>
    <cfRule type="cellIs" dxfId="8870" priority="25849" operator="equal">
      <formula>"Examens S2 Ses2"</formula>
    </cfRule>
    <cfRule type="cellIs" dxfId="8869" priority="25850" operator="equal">
      <formula>"Examens S2 ses1"</formula>
    </cfRule>
    <cfRule type="cellIs" dxfId="8868" priority="25851" operator="equal">
      <formula>"Fermeture"</formula>
    </cfRule>
    <cfRule type="cellIs" dxfId="8867" priority="25852" operator="equal">
      <formula>"Remise rapport"</formula>
    </cfRule>
    <cfRule type="cellIs" dxfId="8866" priority="25853" operator="equal">
      <formula>"notes rapport"</formula>
    </cfRule>
    <cfRule type="cellIs" dxfId="8865" priority="25854" operator="equal">
      <formula>"jour appui"</formula>
    </cfRule>
    <cfRule type="cellIs" dxfId="8864" priority="25855" operator="equal">
      <formula>"Assomption"</formula>
    </cfRule>
    <cfRule type="cellIs" dxfId="8863" priority="25856" operator="equal">
      <formula>"Ascension"</formula>
    </cfRule>
    <cfRule type="cellIs" dxfId="8862" priority="25857" operator="equal">
      <formula>"Armistice"</formula>
    </cfRule>
    <cfRule type="cellIs" dxfId="8861" priority="25867" operator="equal">
      <formula>"Pentecôte"</formula>
    </cfRule>
    <cfRule type="cellIs" dxfId="8860" priority="25868" operator="equal">
      <formula>"Révisions S2 ses2"</formula>
    </cfRule>
    <cfRule type="cellIs" dxfId="8859" priority="25871" operator="equal">
      <formula>"Victoire 1945"</formula>
    </cfRule>
    <cfRule type="cellIs" dxfId="8858" priority="25875" stopIfTrue="1" operator="equal">
      <formula>"Retour copies"</formula>
    </cfRule>
    <cfRule type="cellIs" dxfId="8857" priority="25876" stopIfTrue="1" operator="equal">
      <formula>"Evaluation"</formula>
    </cfRule>
    <cfRule type="cellIs" dxfId="8856" priority="25877" stopIfTrue="1" operator="equal">
      <formula>"Rentrée"</formula>
    </cfRule>
    <cfRule type="cellIs" dxfId="8855" priority="25878" stopIfTrue="1" operator="equal">
      <formula>"Stage"</formula>
    </cfRule>
    <cfRule type="cellIs" dxfId="8854" priority="25879" stopIfTrue="1" operator="equal">
      <formula>"Session 2"</formula>
    </cfRule>
    <cfRule type="cellIs" dxfId="8853" priority="25880" stopIfTrue="1" operator="equal">
      <formula>"Session 1"</formula>
    </cfRule>
    <cfRule type="cellIs" dxfId="8852" priority="25881" stopIfTrue="1" operator="equal">
      <formula>"Révisions"</formula>
    </cfRule>
    <cfRule type="cellIs" dxfId="8851" priority="25882" stopIfTrue="1" operator="equal">
      <formula>"Vacances"</formula>
    </cfRule>
    <cfRule type="cellIs" dxfId="8850" priority="25883" stopIfTrue="1" operator="equal">
      <formula>"Cours"</formula>
    </cfRule>
    <cfRule type="cellIs" dxfId="8849" priority="25884" stopIfTrue="1" operator="equal">
      <formula>"Examens S1"</formula>
    </cfRule>
    <cfRule type="cellIs" dxfId="8848" priority="25885" stopIfTrue="1" operator="equal">
      <formula>"Examens"</formula>
    </cfRule>
    <cfRule type="cellIs" dxfId="8847" priority="25886" stopIfTrue="1" operator="equal">
      <formula>"Examens S2"</formula>
    </cfRule>
    <cfRule type="cellIs" dxfId="8846" priority="25887" stopIfTrue="1" operator="equal">
      <formula>"Du anglais"</formula>
    </cfRule>
    <cfRule type="cellIs" dxfId="8845" priority="25888" stopIfTrue="1" operator="equal">
      <formula>"Délibérations"</formula>
    </cfRule>
  </conditionalFormatting>
  <conditionalFormatting sqref="AF19:AF23">
    <cfRule type="cellIs" dxfId="8844" priority="25827" operator="equal">
      <formula>"EXAMENS J"</formula>
    </cfRule>
    <cfRule type="cellIs" dxfId="8843" priority="25828" operator="equal">
      <formula>"Lundi Pentecôte"</formula>
    </cfRule>
    <cfRule type="cellIs" dxfId="8842" priority="25829" operator="equal">
      <formula>"ppp"</formula>
    </cfRule>
    <cfRule type="cellIs" dxfId="8841" priority="25830" operator="equal">
      <formula>"Soutenance"</formula>
    </cfRule>
    <cfRule type="cellIs" dxfId="8840" priority="25831" operator="equal">
      <formula>"Révisions R"</formula>
    </cfRule>
    <cfRule type="cellIs" dxfId="8839" priority="25832" operator="equal">
      <formula>"Entreprise"</formula>
    </cfRule>
    <cfRule type="cellIs" dxfId="8838" priority="25833" operator="equal">
      <formula>"Exam nationaux pas de date"</formula>
    </cfRule>
    <cfRule type="cellIs" dxfId="8837" priority="25834" operator="equal">
      <formula>"Exam nationaux"</formula>
    </cfRule>
    <cfRule type="cellIs" dxfId="8836" priority="25835" operator="equal">
      <formula>"Révision interne"</formula>
    </cfRule>
    <cfRule type="cellIs" dxfId="8835" priority="25841" operator="equal">
      <formula>"Délibération S2"</formula>
    </cfRule>
    <cfRule type="cellIs" dxfId="8834" priority="25842" operator="equal">
      <formula>"Délibération S1"</formula>
    </cfRule>
    <cfRule type="cellIs" dxfId="8833" priority="25843" operator="equal">
      <formula>"regroupement"</formula>
    </cfRule>
    <cfRule type="cellIs" dxfId="8832" priority="25844" operator="equal">
      <formula>"Cours matin"</formula>
    </cfRule>
    <cfRule type="cellIs" dxfId="8831" priority="25858" operator="equal">
      <formula>"cours v"</formula>
    </cfRule>
    <cfRule type="cellIs" dxfId="8830" priority="25859" operator="equal">
      <formula>"Examens S1 Ses2"</formula>
    </cfRule>
    <cfRule type="cellIs" dxfId="8829" priority="25860" operator="equal">
      <formula>"Examens S1 Ses1"</formula>
    </cfRule>
    <cfRule type="cellIs" dxfId="8828" priority="25861" operator="equal">
      <formula>"Fête du travail"</formula>
    </cfRule>
    <cfRule type="cellIs" dxfId="8827" priority="25862" operator="equal">
      <formula>"Fête nationale"</formula>
    </cfRule>
    <cfRule type="cellIs" dxfId="8826" priority="25863" operator="equal">
      <formula>"jour de l'an"</formula>
    </cfRule>
    <cfRule type="cellIs" dxfId="8825" priority="25864" operator="equal">
      <formula>"Lundi de pâques"</formula>
    </cfRule>
    <cfRule type="cellIs" dxfId="8824" priority="25865" operator="equal">
      <formula>"Noël"</formula>
    </cfRule>
    <cfRule type="cellIs" dxfId="8823" priority="25866" operator="equal">
      <formula>"Pâques"</formula>
    </cfRule>
    <cfRule type="cellIs" dxfId="8822" priority="25869" operator="equal">
      <formula>"Révisions S2 Ses1"</formula>
    </cfRule>
    <cfRule type="cellIs" dxfId="8821" priority="25870" operator="equal">
      <formula>"stage v"</formula>
    </cfRule>
    <cfRule type="cellIs" dxfId="8820" priority="25872" operator="equal">
      <formula>"Toussaint"</formula>
    </cfRule>
    <cfRule type="cellIs" dxfId="8819" priority="25873" operator="equal">
      <formula>"Stage en entreprise"</formula>
    </cfRule>
    <cfRule type="cellIs" dxfId="8818" priority="25874" operator="equal">
      <formula>"entreprise B"</formula>
    </cfRule>
  </conditionalFormatting>
  <conditionalFormatting sqref="AF5:AF9">
    <cfRule type="expression" dxfId="8817" priority="25655">
      <formula>AD5="Dimanche"</formula>
    </cfRule>
    <cfRule type="expression" dxfId="8816" priority="25656">
      <formula>AD5="Samedi"</formula>
    </cfRule>
    <cfRule type="containsText" dxfId="8815" priority="25657" operator="containsText" text="Soutenance">
      <formula>NOT(ISERROR(SEARCH("Soutenance",AF5)))</formula>
    </cfRule>
    <cfRule type="containsText" dxfId="8814" priority="25658" operator="containsText" text="Salon Et">
      <formula>NOT(ISERROR(SEARCH("Salon Et",AF5)))</formula>
    </cfRule>
    <cfRule type="containsText" dxfId="8813" priority="25659" operator="containsText" text="Remise">
      <formula>NOT(ISERROR(SEARCH("Remise",AF5)))</formula>
    </cfRule>
    <cfRule type="containsText" dxfId="8812" priority="25660" operator="containsText" text="Recrutem">
      <formula>NOT(ISERROR(SEARCH("Recrutem",AF5)))</formula>
    </cfRule>
    <cfRule type="containsText" dxfId="8811" priority="25661" operator="containsText" text="Note">
      <formula>NOT(ISERROR(SEARCH("Note",AF5)))</formula>
    </cfRule>
    <cfRule type="containsText" dxfId="8810" priority="25662" operator="containsText" text="JPO">
      <formula>NOT(ISERROR(SEARCH("JPO",AF5)))</formula>
    </cfRule>
    <cfRule type="containsText" dxfId="8809" priority="25663" operator="containsText" text="Etranger">
      <formula>NOT(ISERROR(SEARCH("Etranger",AF5)))</formula>
    </cfRule>
    <cfRule type="containsText" dxfId="8808" priority="25664" operator="containsText" text="Début TD">
      <formula>NOT(ISERROR(SEARCH("Début TD",AF5)))</formula>
    </cfRule>
    <cfRule type="containsText" dxfId="8807" priority="25665" operator="containsText" text="Début CM">
      <formula>NOT(ISERROR(SEARCH("Début CM",AF5)))</formula>
    </cfRule>
    <cfRule type="containsText" dxfId="8806" priority="25666" operator="containsText" text="Projet">
      <formula>NOT(ISERROR(SEARCH("Projet",AF5)))</formula>
    </cfRule>
    <cfRule type="containsText" dxfId="8805" priority="25667" operator="containsText" text="Pré">
      <formula>NOT(ISERROR(SEARCH("Pré",AF5)))</formula>
    </cfRule>
    <cfRule type="containsText" dxfId="8804" priority="25668" operator="containsText" text="Délib">
      <formula>NOT(ISERROR(SEARCH("Délib",AF5)))</formula>
    </cfRule>
    <cfRule type="cellIs" dxfId="8803" priority="25669" operator="equal">
      <formula>"Cours IAE"</formula>
    </cfRule>
    <cfRule type="cellIs" dxfId="8802" priority="25670" operator="equal">
      <formula>"Cours ISEM"</formula>
    </cfRule>
    <cfRule type="cellIs" dxfId="8801" priority="25680" operator="equal">
      <formula>"Remise note CC"</formula>
    </cfRule>
    <cfRule type="cellIs" dxfId="8800" priority="25681" operator="equal">
      <formula>"Oraux examens nationaux"</formula>
    </cfRule>
    <cfRule type="cellIs" dxfId="8799" priority="25682" operator="equal">
      <formula>"Note mémoire"</formula>
    </cfRule>
    <cfRule type="cellIs" dxfId="8798" priority="25683" operator="equal">
      <formula>"Mise à niveau"</formula>
    </cfRule>
    <cfRule type="cellIs" dxfId="8797" priority="25684" operator="equal">
      <formula>"Ecrits examens nationaux"</formula>
    </cfRule>
    <cfRule type="cellIs" dxfId="8796" priority="25689" operator="equal">
      <formula>"Entr MA cours AM"</formula>
    </cfRule>
    <cfRule type="cellIs" dxfId="8795" priority="25690" operator="equal">
      <formula>"Cours Matin Entr AM"</formula>
    </cfRule>
    <cfRule type="cellIs" dxfId="8794" priority="25691" operator="equal">
      <formula>"Révisions S1 Ses2"</formula>
    </cfRule>
    <cfRule type="cellIs" dxfId="8793" priority="25692" operator="equal">
      <formula>"Révisions S1 ses1"</formula>
    </cfRule>
    <cfRule type="cellIs" dxfId="8792" priority="25693" operator="equal">
      <formula>"Examens S2 Ses2"</formula>
    </cfRule>
    <cfRule type="cellIs" dxfId="8791" priority="25694" operator="equal">
      <formula>"Examens S2 ses1"</formula>
    </cfRule>
    <cfRule type="cellIs" dxfId="8790" priority="25695" operator="equal">
      <formula>"Fermeture"</formula>
    </cfRule>
    <cfRule type="cellIs" dxfId="8789" priority="25696" operator="equal">
      <formula>"Remise rapport"</formula>
    </cfRule>
    <cfRule type="cellIs" dxfId="8788" priority="25697" operator="equal">
      <formula>"notes rapport"</formula>
    </cfRule>
    <cfRule type="cellIs" dxfId="8787" priority="25698" operator="equal">
      <formula>"jour appui"</formula>
    </cfRule>
    <cfRule type="cellIs" dxfId="8786" priority="25699" operator="equal">
      <formula>"Assomption"</formula>
    </cfRule>
    <cfRule type="cellIs" dxfId="8785" priority="25700" operator="equal">
      <formula>"Ascension"</formula>
    </cfRule>
    <cfRule type="cellIs" dxfId="8784" priority="25701" operator="equal">
      <formula>"Armistice"</formula>
    </cfRule>
    <cfRule type="cellIs" dxfId="8783" priority="25711" operator="equal">
      <formula>"Pentecôte"</formula>
    </cfRule>
    <cfRule type="cellIs" dxfId="8782" priority="25712" operator="equal">
      <formula>"Révisions S2 ses2"</formula>
    </cfRule>
    <cfRule type="cellIs" dxfId="8781" priority="25715" operator="equal">
      <formula>"Victoire 1945"</formula>
    </cfRule>
    <cfRule type="cellIs" dxfId="8780" priority="25719" stopIfTrue="1" operator="equal">
      <formula>"Retour copies"</formula>
    </cfRule>
    <cfRule type="cellIs" dxfId="8779" priority="25720" stopIfTrue="1" operator="equal">
      <formula>"Evaluation"</formula>
    </cfRule>
    <cfRule type="cellIs" dxfId="8778" priority="25721" stopIfTrue="1" operator="equal">
      <formula>"Rentrée"</formula>
    </cfRule>
    <cfRule type="cellIs" dxfId="8777" priority="25722" stopIfTrue="1" operator="equal">
      <formula>"Stage"</formula>
    </cfRule>
    <cfRule type="cellIs" dxfId="8776" priority="25723" stopIfTrue="1" operator="equal">
      <formula>"Session 2"</formula>
    </cfRule>
    <cfRule type="cellIs" dxfId="8775" priority="25724" stopIfTrue="1" operator="equal">
      <formula>"Session 1"</formula>
    </cfRule>
    <cfRule type="cellIs" dxfId="8774" priority="25725" stopIfTrue="1" operator="equal">
      <formula>"Révisions"</formula>
    </cfRule>
    <cfRule type="cellIs" dxfId="8773" priority="25726" stopIfTrue="1" operator="equal">
      <formula>"Vacances"</formula>
    </cfRule>
    <cfRule type="cellIs" dxfId="8772" priority="25727" stopIfTrue="1" operator="equal">
      <formula>"Cours"</formula>
    </cfRule>
    <cfRule type="cellIs" dxfId="8771" priority="25728" stopIfTrue="1" operator="equal">
      <formula>"Examens S1"</formula>
    </cfRule>
    <cfRule type="cellIs" dxfId="8770" priority="25729" stopIfTrue="1" operator="equal">
      <formula>"Examens"</formula>
    </cfRule>
    <cfRule type="cellIs" dxfId="8769" priority="25730" stopIfTrue="1" operator="equal">
      <formula>"Examens S2"</formula>
    </cfRule>
    <cfRule type="cellIs" dxfId="8768" priority="25731" stopIfTrue="1" operator="equal">
      <formula>"Du anglais"</formula>
    </cfRule>
    <cfRule type="cellIs" dxfId="8767" priority="25732" stopIfTrue="1" operator="equal">
      <formula>"Délibérations"</formula>
    </cfRule>
  </conditionalFormatting>
  <conditionalFormatting sqref="AF5:AF9">
    <cfRule type="cellIs" dxfId="8766" priority="25671" operator="equal">
      <formula>"EXAMENS J"</formula>
    </cfRule>
    <cfRule type="cellIs" dxfId="8765" priority="25672" operator="equal">
      <formula>"Lundi Pentecôte"</formula>
    </cfRule>
    <cfRule type="cellIs" dxfId="8764" priority="25673" operator="equal">
      <formula>"ppp"</formula>
    </cfRule>
    <cfRule type="cellIs" dxfId="8763" priority="25674" operator="equal">
      <formula>"Soutenance"</formula>
    </cfRule>
    <cfRule type="cellIs" dxfId="8762" priority="25675" operator="equal">
      <formula>"Révisions R"</formula>
    </cfRule>
    <cfRule type="cellIs" dxfId="8761" priority="25676" operator="equal">
      <formula>"Entreprise"</formula>
    </cfRule>
    <cfRule type="cellIs" dxfId="8760" priority="25677" operator="equal">
      <formula>"Exam nationaux pas de date"</formula>
    </cfRule>
    <cfRule type="cellIs" dxfId="8759" priority="25678" operator="equal">
      <formula>"Exam nationaux"</formula>
    </cfRule>
    <cfRule type="cellIs" dxfId="8758" priority="25679" operator="equal">
      <formula>"Révision interne"</formula>
    </cfRule>
    <cfRule type="cellIs" dxfId="8757" priority="25685" operator="equal">
      <formula>"Délibération S2"</formula>
    </cfRule>
    <cfRule type="cellIs" dxfId="8756" priority="25686" operator="equal">
      <formula>"Délibération S1"</formula>
    </cfRule>
    <cfRule type="cellIs" dxfId="8755" priority="25687" operator="equal">
      <formula>"regroupement"</formula>
    </cfRule>
    <cfRule type="cellIs" dxfId="8754" priority="25688" operator="equal">
      <formula>"Cours matin"</formula>
    </cfRule>
    <cfRule type="cellIs" dxfId="8753" priority="25702" operator="equal">
      <formula>"cours v"</formula>
    </cfRule>
    <cfRule type="cellIs" dxfId="8752" priority="25703" operator="equal">
      <formula>"Examens S1 Ses2"</formula>
    </cfRule>
    <cfRule type="cellIs" dxfId="8751" priority="25704" operator="equal">
      <formula>"Examens S1 Ses1"</formula>
    </cfRule>
    <cfRule type="cellIs" dxfId="8750" priority="25705" operator="equal">
      <formula>"Fête du travail"</formula>
    </cfRule>
    <cfRule type="cellIs" dxfId="8749" priority="25706" operator="equal">
      <formula>"Fête nationale"</formula>
    </cfRule>
    <cfRule type="cellIs" dxfId="8748" priority="25707" operator="equal">
      <formula>"jour de l'an"</formula>
    </cfRule>
    <cfRule type="cellIs" dxfId="8747" priority="25708" operator="equal">
      <formula>"Lundi de pâques"</formula>
    </cfRule>
    <cfRule type="cellIs" dxfId="8746" priority="25709" operator="equal">
      <formula>"Noël"</formula>
    </cfRule>
    <cfRule type="cellIs" dxfId="8745" priority="25710" operator="equal">
      <formula>"Pâques"</formula>
    </cfRule>
    <cfRule type="cellIs" dxfId="8744" priority="25713" operator="equal">
      <formula>"Révisions S2 Ses1"</formula>
    </cfRule>
    <cfRule type="cellIs" dxfId="8743" priority="25714" operator="equal">
      <formula>"stage v"</formula>
    </cfRule>
    <cfRule type="cellIs" dxfId="8742" priority="25716" operator="equal">
      <formula>"Toussaint"</formula>
    </cfRule>
    <cfRule type="cellIs" dxfId="8741" priority="25717" operator="equal">
      <formula>"Stage en entreprise"</formula>
    </cfRule>
    <cfRule type="cellIs" dxfId="8740" priority="25718" operator="equal">
      <formula>"entreprise B"</formula>
    </cfRule>
  </conditionalFormatting>
  <conditionalFormatting sqref="AF26:AF30">
    <cfRule type="expression" dxfId="8739" priority="25421">
      <formula>AD26="Dimanche"</formula>
    </cfRule>
    <cfRule type="expression" dxfId="8738" priority="25422">
      <formula>AD26="Samedi"</formula>
    </cfRule>
    <cfRule type="containsText" dxfId="8737" priority="25423" operator="containsText" text="Soutenance">
      <formula>NOT(ISERROR(SEARCH("Soutenance",AF26)))</formula>
    </cfRule>
    <cfRule type="containsText" dxfId="8736" priority="25424" operator="containsText" text="Salon Et">
      <formula>NOT(ISERROR(SEARCH("Salon Et",AF26)))</formula>
    </cfRule>
    <cfRule type="containsText" dxfId="8735" priority="25425" operator="containsText" text="Remise">
      <formula>NOT(ISERROR(SEARCH("Remise",AF26)))</formula>
    </cfRule>
    <cfRule type="containsText" dxfId="8734" priority="25426" operator="containsText" text="Recrutem">
      <formula>NOT(ISERROR(SEARCH("Recrutem",AF26)))</formula>
    </cfRule>
    <cfRule type="containsText" dxfId="8733" priority="25427" operator="containsText" text="Note">
      <formula>NOT(ISERROR(SEARCH("Note",AF26)))</formula>
    </cfRule>
    <cfRule type="containsText" dxfId="8732" priority="25428" operator="containsText" text="JPO">
      <formula>NOT(ISERROR(SEARCH("JPO",AF26)))</formula>
    </cfRule>
    <cfRule type="containsText" dxfId="8731" priority="25429" operator="containsText" text="Etranger">
      <formula>NOT(ISERROR(SEARCH("Etranger",AF26)))</formula>
    </cfRule>
    <cfRule type="containsText" dxfId="8730" priority="25430" operator="containsText" text="Début TD">
      <formula>NOT(ISERROR(SEARCH("Début TD",AF26)))</formula>
    </cfRule>
    <cfRule type="containsText" dxfId="8729" priority="25431" operator="containsText" text="Début CM">
      <formula>NOT(ISERROR(SEARCH("Début CM",AF26)))</formula>
    </cfRule>
    <cfRule type="containsText" dxfId="8728" priority="25432" operator="containsText" text="Projet">
      <formula>NOT(ISERROR(SEARCH("Projet",AF26)))</formula>
    </cfRule>
    <cfRule type="containsText" dxfId="8727" priority="25433" operator="containsText" text="Pré">
      <formula>NOT(ISERROR(SEARCH("Pré",AF26)))</formula>
    </cfRule>
    <cfRule type="containsText" dxfId="8726" priority="25434" operator="containsText" text="Délib">
      <formula>NOT(ISERROR(SEARCH("Délib",AF26)))</formula>
    </cfRule>
    <cfRule type="cellIs" dxfId="8725" priority="25435" operator="equal">
      <formula>"Cours IAE"</formula>
    </cfRule>
    <cfRule type="cellIs" dxfId="8724" priority="25436" operator="equal">
      <formula>"Cours ISEM"</formula>
    </cfRule>
    <cfRule type="cellIs" dxfId="8723" priority="25446" operator="equal">
      <formula>"Remise note CC"</formula>
    </cfRule>
    <cfRule type="cellIs" dxfId="8722" priority="25447" operator="equal">
      <formula>"Oraux examens nationaux"</formula>
    </cfRule>
    <cfRule type="cellIs" dxfId="8721" priority="25448" operator="equal">
      <formula>"Note mémoire"</formula>
    </cfRule>
    <cfRule type="cellIs" dxfId="8720" priority="25449" operator="equal">
      <formula>"Mise à niveau"</formula>
    </cfRule>
    <cfRule type="cellIs" dxfId="8719" priority="25450" operator="equal">
      <formula>"Ecrits examens nationaux"</formula>
    </cfRule>
    <cfRule type="cellIs" dxfId="8718" priority="25455" operator="equal">
      <formula>"Entr MA cours AM"</formula>
    </cfRule>
    <cfRule type="cellIs" dxfId="8717" priority="25456" operator="equal">
      <formula>"Cours Matin Entr AM"</formula>
    </cfRule>
    <cfRule type="cellIs" dxfId="8716" priority="25457" operator="equal">
      <formula>"Révisions S1 Ses2"</formula>
    </cfRule>
    <cfRule type="cellIs" dxfId="8715" priority="25458" operator="equal">
      <formula>"Révisions S1 ses1"</formula>
    </cfRule>
    <cfRule type="cellIs" dxfId="8714" priority="25459" operator="equal">
      <formula>"Examens S2 Ses2"</formula>
    </cfRule>
    <cfRule type="cellIs" dxfId="8713" priority="25460" operator="equal">
      <formula>"Examens S2 ses1"</formula>
    </cfRule>
    <cfRule type="cellIs" dxfId="8712" priority="25461" operator="equal">
      <formula>"Fermeture"</formula>
    </cfRule>
    <cfRule type="cellIs" dxfId="8711" priority="25462" operator="equal">
      <formula>"Remise rapport"</formula>
    </cfRule>
    <cfRule type="cellIs" dxfId="8710" priority="25463" operator="equal">
      <formula>"notes rapport"</formula>
    </cfRule>
    <cfRule type="cellIs" dxfId="8709" priority="25464" operator="equal">
      <formula>"jour appui"</formula>
    </cfRule>
    <cfRule type="cellIs" dxfId="8708" priority="25465" operator="equal">
      <formula>"Assomption"</formula>
    </cfRule>
    <cfRule type="cellIs" dxfId="8707" priority="25466" operator="equal">
      <formula>"Ascension"</formula>
    </cfRule>
    <cfRule type="cellIs" dxfId="8706" priority="25467" operator="equal">
      <formula>"Armistice"</formula>
    </cfRule>
    <cfRule type="cellIs" dxfId="8705" priority="25477" operator="equal">
      <formula>"Pentecôte"</formula>
    </cfRule>
    <cfRule type="cellIs" dxfId="8704" priority="25478" operator="equal">
      <formula>"Révisions S2 ses2"</formula>
    </cfRule>
    <cfRule type="cellIs" dxfId="8703" priority="25481" operator="equal">
      <formula>"Victoire 1945"</formula>
    </cfRule>
    <cfRule type="cellIs" dxfId="8702" priority="25485" stopIfTrue="1" operator="equal">
      <formula>"Retour copies"</formula>
    </cfRule>
    <cfRule type="cellIs" dxfId="8701" priority="25486" stopIfTrue="1" operator="equal">
      <formula>"Evaluation"</formula>
    </cfRule>
    <cfRule type="cellIs" dxfId="8700" priority="25487" stopIfTrue="1" operator="equal">
      <formula>"Rentrée"</formula>
    </cfRule>
    <cfRule type="cellIs" dxfId="8699" priority="25488" stopIfTrue="1" operator="equal">
      <formula>"Stage"</formula>
    </cfRule>
    <cfRule type="cellIs" dxfId="8698" priority="25489" stopIfTrue="1" operator="equal">
      <formula>"Session 2"</formula>
    </cfRule>
    <cfRule type="cellIs" dxfId="8697" priority="25490" stopIfTrue="1" operator="equal">
      <formula>"Session 1"</formula>
    </cfRule>
    <cfRule type="cellIs" dxfId="8696" priority="25491" stopIfTrue="1" operator="equal">
      <formula>"Révisions"</formula>
    </cfRule>
    <cfRule type="cellIs" dxfId="8695" priority="25492" stopIfTrue="1" operator="equal">
      <formula>"Vacances"</formula>
    </cfRule>
    <cfRule type="cellIs" dxfId="8694" priority="25493" stopIfTrue="1" operator="equal">
      <formula>"Cours"</formula>
    </cfRule>
    <cfRule type="cellIs" dxfId="8693" priority="25494" stopIfTrue="1" operator="equal">
      <formula>"Examens S1"</formula>
    </cfRule>
    <cfRule type="cellIs" dxfId="8692" priority="25495" stopIfTrue="1" operator="equal">
      <formula>"Examens"</formula>
    </cfRule>
    <cfRule type="cellIs" dxfId="8691" priority="25496" stopIfTrue="1" operator="equal">
      <formula>"Examens S2"</formula>
    </cfRule>
    <cfRule type="cellIs" dxfId="8690" priority="25497" stopIfTrue="1" operator="equal">
      <formula>"Du anglais"</formula>
    </cfRule>
    <cfRule type="cellIs" dxfId="8689" priority="25498" stopIfTrue="1" operator="equal">
      <formula>"Délibérations"</formula>
    </cfRule>
  </conditionalFormatting>
  <conditionalFormatting sqref="AF26:AF30">
    <cfRule type="cellIs" dxfId="8688" priority="25437" operator="equal">
      <formula>"EXAMENS J"</formula>
    </cfRule>
    <cfRule type="cellIs" dxfId="8687" priority="25438" operator="equal">
      <formula>"Lundi Pentecôte"</formula>
    </cfRule>
    <cfRule type="cellIs" dxfId="8686" priority="25439" operator="equal">
      <formula>"ppp"</formula>
    </cfRule>
    <cfRule type="cellIs" dxfId="8685" priority="25440" operator="equal">
      <formula>"Soutenance"</formula>
    </cfRule>
    <cfRule type="cellIs" dxfId="8684" priority="25441" operator="equal">
      <formula>"Révisions R"</formula>
    </cfRule>
    <cfRule type="cellIs" dxfId="8683" priority="25442" operator="equal">
      <formula>"Entreprise"</formula>
    </cfRule>
    <cfRule type="cellIs" dxfId="8682" priority="25443" operator="equal">
      <formula>"Exam nationaux pas de date"</formula>
    </cfRule>
    <cfRule type="cellIs" dxfId="8681" priority="25444" operator="equal">
      <formula>"Exam nationaux"</formula>
    </cfRule>
    <cfRule type="cellIs" dxfId="8680" priority="25445" operator="equal">
      <formula>"Révision interne"</formula>
    </cfRule>
    <cfRule type="cellIs" dxfId="8679" priority="25451" operator="equal">
      <formula>"Délibération S2"</formula>
    </cfRule>
    <cfRule type="cellIs" dxfId="8678" priority="25452" operator="equal">
      <formula>"Délibération S1"</formula>
    </cfRule>
    <cfRule type="cellIs" dxfId="8677" priority="25453" operator="equal">
      <formula>"regroupement"</formula>
    </cfRule>
    <cfRule type="cellIs" dxfId="8676" priority="25454" operator="equal">
      <formula>"Cours matin"</formula>
    </cfRule>
    <cfRule type="cellIs" dxfId="8675" priority="25468" operator="equal">
      <formula>"cours v"</formula>
    </cfRule>
    <cfRule type="cellIs" dxfId="8674" priority="25469" operator="equal">
      <formula>"Examens S1 Ses2"</formula>
    </cfRule>
    <cfRule type="cellIs" dxfId="8673" priority="25470" operator="equal">
      <formula>"Examens S1 Ses1"</formula>
    </cfRule>
    <cfRule type="cellIs" dxfId="8672" priority="25471" operator="equal">
      <formula>"Fête du travail"</formula>
    </cfRule>
    <cfRule type="cellIs" dxfId="8671" priority="25472" operator="equal">
      <formula>"Fête nationale"</formula>
    </cfRule>
    <cfRule type="cellIs" dxfId="8670" priority="25473" operator="equal">
      <formula>"jour de l'an"</formula>
    </cfRule>
    <cfRule type="cellIs" dxfId="8669" priority="25474" operator="equal">
      <formula>"Lundi de pâques"</formula>
    </cfRule>
    <cfRule type="cellIs" dxfId="8668" priority="25475" operator="equal">
      <formula>"Noël"</formula>
    </cfRule>
    <cfRule type="cellIs" dxfId="8667" priority="25476" operator="equal">
      <formula>"Pâques"</formula>
    </cfRule>
    <cfRule type="cellIs" dxfId="8666" priority="25479" operator="equal">
      <formula>"Révisions S2 Ses1"</formula>
    </cfRule>
    <cfRule type="cellIs" dxfId="8665" priority="25480" operator="equal">
      <formula>"stage v"</formula>
    </cfRule>
    <cfRule type="cellIs" dxfId="8664" priority="25482" operator="equal">
      <formula>"Toussaint"</formula>
    </cfRule>
    <cfRule type="cellIs" dxfId="8663" priority="25483" operator="equal">
      <formula>"Stage en entreprise"</formula>
    </cfRule>
    <cfRule type="cellIs" dxfId="8662" priority="25484" operator="equal">
      <formula>"entreprise B"</formula>
    </cfRule>
  </conditionalFormatting>
  <conditionalFormatting sqref="AF12:AF16">
    <cfRule type="expression" dxfId="8661" priority="25265">
      <formula>AD12="Dimanche"</formula>
    </cfRule>
    <cfRule type="expression" dxfId="8660" priority="25266">
      <formula>AD12="Samedi"</formula>
    </cfRule>
    <cfRule type="containsText" dxfId="8659" priority="25267" operator="containsText" text="Soutenance">
      <formula>NOT(ISERROR(SEARCH("Soutenance",AF12)))</formula>
    </cfRule>
    <cfRule type="containsText" dxfId="8658" priority="25268" operator="containsText" text="Salon Et">
      <formula>NOT(ISERROR(SEARCH("Salon Et",AF12)))</formula>
    </cfRule>
    <cfRule type="containsText" dxfId="8657" priority="25269" operator="containsText" text="Remise">
      <formula>NOT(ISERROR(SEARCH("Remise",AF12)))</formula>
    </cfRule>
    <cfRule type="containsText" dxfId="8656" priority="25270" operator="containsText" text="Recrutem">
      <formula>NOT(ISERROR(SEARCH("Recrutem",AF12)))</formula>
    </cfRule>
    <cfRule type="containsText" dxfId="8655" priority="25271" operator="containsText" text="Note">
      <formula>NOT(ISERROR(SEARCH("Note",AF12)))</formula>
    </cfRule>
    <cfRule type="containsText" dxfId="8654" priority="25272" operator="containsText" text="JPO">
      <formula>NOT(ISERROR(SEARCH("JPO",AF12)))</formula>
    </cfRule>
    <cfRule type="containsText" dxfId="8653" priority="25273" operator="containsText" text="Etranger">
      <formula>NOT(ISERROR(SEARCH("Etranger",AF12)))</formula>
    </cfRule>
    <cfRule type="containsText" dxfId="8652" priority="25274" operator="containsText" text="Début TD">
      <formula>NOT(ISERROR(SEARCH("Début TD",AF12)))</formula>
    </cfRule>
    <cfRule type="containsText" dxfId="8651" priority="25275" operator="containsText" text="Début CM">
      <formula>NOT(ISERROR(SEARCH("Début CM",AF12)))</formula>
    </cfRule>
    <cfRule type="containsText" dxfId="8650" priority="25276" operator="containsText" text="Projet">
      <formula>NOT(ISERROR(SEARCH("Projet",AF12)))</formula>
    </cfRule>
    <cfRule type="containsText" dxfId="8649" priority="25277" operator="containsText" text="Pré">
      <formula>NOT(ISERROR(SEARCH("Pré",AF12)))</formula>
    </cfRule>
    <cfRule type="containsText" dxfId="8648" priority="25278" operator="containsText" text="Délib">
      <formula>NOT(ISERROR(SEARCH("Délib",AF12)))</formula>
    </cfRule>
    <cfRule type="cellIs" dxfId="8647" priority="25279" operator="equal">
      <formula>"Cours IAE"</formula>
    </cfRule>
    <cfRule type="cellIs" dxfId="8646" priority="25280" operator="equal">
      <formula>"Cours ISEM"</formula>
    </cfRule>
    <cfRule type="cellIs" dxfId="8645" priority="25290" operator="equal">
      <formula>"Remise note CC"</formula>
    </cfRule>
    <cfRule type="cellIs" dxfId="8644" priority="25291" operator="equal">
      <formula>"Oraux examens nationaux"</formula>
    </cfRule>
    <cfRule type="cellIs" dxfId="8643" priority="25292" operator="equal">
      <formula>"Note mémoire"</formula>
    </cfRule>
    <cfRule type="cellIs" dxfId="8642" priority="25293" operator="equal">
      <formula>"Mise à niveau"</formula>
    </cfRule>
    <cfRule type="cellIs" dxfId="8641" priority="25294" operator="equal">
      <formula>"Ecrits examens nationaux"</formula>
    </cfRule>
    <cfRule type="cellIs" dxfId="8640" priority="25299" operator="equal">
      <formula>"Entr MA cours AM"</formula>
    </cfRule>
    <cfRule type="cellIs" dxfId="8639" priority="25300" operator="equal">
      <formula>"Cours Matin Entr AM"</formula>
    </cfRule>
    <cfRule type="cellIs" dxfId="8638" priority="25301" operator="equal">
      <formula>"Révisions S1 Ses2"</formula>
    </cfRule>
    <cfRule type="cellIs" dxfId="8637" priority="25302" operator="equal">
      <formula>"Révisions S1 ses1"</formula>
    </cfRule>
    <cfRule type="cellIs" dxfId="8636" priority="25303" operator="equal">
      <formula>"Examens S2 Ses2"</formula>
    </cfRule>
    <cfRule type="cellIs" dxfId="8635" priority="25304" operator="equal">
      <formula>"Examens S2 ses1"</formula>
    </cfRule>
    <cfRule type="cellIs" dxfId="8634" priority="25305" operator="equal">
      <formula>"Fermeture"</formula>
    </cfRule>
    <cfRule type="cellIs" dxfId="8633" priority="25306" operator="equal">
      <formula>"Remise rapport"</formula>
    </cfRule>
    <cfRule type="cellIs" dxfId="8632" priority="25307" operator="equal">
      <formula>"notes rapport"</formula>
    </cfRule>
    <cfRule type="cellIs" dxfId="8631" priority="25308" operator="equal">
      <formula>"jour appui"</formula>
    </cfRule>
    <cfRule type="cellIs" dxfId="8630" priority="25309" operator="equal">
      <formula>"Assomption"</formula>
    </cfRule>
    <cfRule type="cellIs" dxfId="8629" priority="25310" operator="equal">
      <formula>"Ascension"</formula>
    </cfRule>
    <cfRule type="cellIs" dxfId="8628" priority="25311" operator="equal">
      <formula>"Armistice"</formula>
    </cfRule>
    <cfRule type="cellIs" dxfId="8627" priority="25321" operator="equal">
      <formula>"Pentecôte"</formula>
    </cfRule>
    <cfRule type="cellIs" dxfId="8626" priority="25322" operator="equal">
      <formula>"Révisions S2 ses2"</formula>
    </cfRule>
    <cfRule type="cellIs" dxfId="8625" priority="25325" operator="equal">
      <formula>"Victoire 1945"</formula>
    </cfRule>
    <cfRule type="cellIs" dxfId="8624" priority="25329" stopIfTrue="1" operator="equal">
      <formula>"Retour copies"</formula>
    </cfRule>
    <cfRule type="cellIs" dxfId="8623" priority="25330" stopIfTrue="1" operator="equal">
      <formula>"Evaluation"</formula>
    </cfRule>
    <cfRule type="cellIs" dxfId="8622" priority="25331" stopIfTrue="1" operator="equal">
      <formula>"Rentrée"</formula>
    </cfRule>
    <cfRule type="cellIs" dxfId="8621" priority="25332" stopIfTrue="1" operator="equal">
      <formula>"Stage"</formula>
    </cfRule>
    <cfRule type="cellIs" dxfId="8620" priority="25333" stopIfTrue="1" operator="equal">
      <formula>"Session 2"</formula>
    </cfRule>
    <cfRule type="cellIs" dxfId="8619" priority="25334" stopIfTrue="1" operator="equal">
      <formula>"Session 1"</formula>
    </cfRule>
    <cfRule type="cellIs" dxfId="8618" priority="25335" stopIfTrue="1" operator="equal">
      <formula>"Révisions"</formula>
    </cfRule>
    <cfRule type="cellIs" dxfId="8617" priority="25336" stopIfTrue="1" operator="equal">
      <formula>"Vacances"</formula>
    </cfRule>
    <cfRule type="cellIs" dxfId="8616" priority="25337" stopIfTrue="1" operator="equal">
      <formula>"Cours"</formula>
    </cfRule>
    <cfRule type="cellIs" dxfId="8615" priority="25338" stopIfTrue="1" operator="equal">
      <formula>"Examens S1"</formula>
    </cfRule>
    <cfRule type="cellIs" dxfId="8614" priority="25339" stopIfTrue="1" operator="equal">
      <formula>"Examens"</formula>
    </cfRule>
    <cfRule type="cellIs" dxfId="8613" priority="25340" stopIfTrue="1" operator="equal">
      <formula>"Examens S2"</formula>
    </cfRule>
    <cfRule type="cellIs" dxfId="8612" priority="25341" stopIfTrue="1" operator="equal">
      <formula>"Du anglais"</formula>
    </cfRule>
    <cfRule type="cellIs" dxfId="8611" priority="25342" stopIfTrue="1" operator="equal">
      <formula>"Délibérations"</formula>
    </cfRule>
  </conditionalFormatting>
  <conditionalFormatting sqref="AF12:AF16">
    <cfRule type="cellIs" dxfId="8610" priority="25281" operator="equal">
      <formula>"EXAMENS J"</formula>
    </cfRule>
    <cfRule type="cellIs" dxfId="8609" priority="25282" operator="equal">
      <formula>"Lundi Pentecôte"</formula>
    </cfRule>
    <cfRule type="cellIs" dxfId="8608" priority="25283" operator="equal">
      <formula>"ppp"</formula>
    </cfRule>
    <cfRule type="cellIs" dxfId="8607" priority="25284" operator="equal">
      <formula>"Soutenance"</formula>
    </cfRule>
    <cfRule type="cellIs" dxfId="8606" priority="25285" operator="equal">
      <formula>"Révisions R"</formula>
    </cfRule>
    <cfRule type="cellIs" dxfId="8605" priority="25286" operator="equal">
      <formula>"Entreprise"</formula>
    </cfRule>
    <cfRule type="cellIs" dxfId="8604" priority="25287" operator="equal">
      <formula>"Exam nationaux pas de date"</formula>
    </cfRule>
    <cfRule type="cellIs" dxfId="8603" priority="25288" operator="equal">
      <formula>"Exam nationaux"</formula>
    </cfRule>
    <cfRule type="cellIs" dxfId="8602" priority="25289" operator="equal">
      <formula>"Révision interne"</formula>
    </cfRule>
    <cfRule type="cellIs" dxfId="8601" priority="25295" operator="equal">
      <formula>"Délibération S2"</formula>
    </cfRule>
    <cfRule type="cellIs" dxfId="8600" priority="25296" operator="equal">
      <formula>"Délibération S1"</formula>
    </cfRule>
    <cfRule type="cellIs" dxfId="8599" priority="25297" operator="equal">
      <formula>"regroupement"</formula>
    </cfRule>
    <cfRule type="cellIs" dxfId="8598" priority="25298" operator="equal">
      <formula>"Cours matin"</formula>
    </cfRule>
    <cfRule type="cellIs" dxfId="8597" priority="25312" operator="equal">
      <formula>"cours v"</formula>
    </cfRule>
    <cfRule type="cellIs" dxfId="8596" priority="25313" operator="equal">
      <formula>"Examens S1 Ses2"</formula>
    </cfRule>
    <cfRule type="cellIs" dxfId="8595" priority="25314" operator="equal">
      <formula>"Examens S1 Ses1"</formula>
    </cfRule>
    <cfRule type="cellIs" dxfId="8594" priority="25315" operator="equal">
      <formula>"Fête du travail"</formula>
    </cfRule>
    <cfRule type="cellIs" dxfId="8593" priority="25316" operator="equal">
      <formula>"Fête nationale"</formula>
    </cfRule>
    <cfRule type="cellIs" dxfId="8592" priority="25317" operator="equal">
      <formula>"jour de l'an"</formula>
    </cfRule>
    <cfRule type="cellIs" dxfId="8591" priority="25318" operator="equal">
      <formula>"Lundi de pâques"</formula>
    </cfRule>
    <cfRule type="cellIs" dxfId="8590" priority="25319" operator="equal">
      <formula>"Noël"</formula>
    </cfRule>
    <cfRule type="cellIs" dxfId="8589" priority="25320" operator="equal">
      <formula>"Pâques"</formula>
    </cfRule>
    <cfRule type="cellIs" dxfId="8588" priority="25323" operator="equal">
      <formula>"Révisions S2 Ses1"</formula>
    </cfRule>
    <cfRule type="cellIs" dxfId="8587" priority="25324" operator="equal">
      <formula>"stage v"</formula>
    </cfRule>
    <cfRule type="cellIs" dxfId="8586" priority="25326" operator="equal">
      <formula>"Toussaint"</formula>
    </cfRule>
    <cfRule type="cellIs" dxfId="8585" priority="25327" operator="equal">
      <formula>"Stage en entreprise"</formula>
    </cfRule>
    <cfRule type="cellIs" dxfId="8584" priority="25328" operator="equal">
      <formula>"entreprise B"</formula>
    </cfRule>
  </conditionalFormatting>
  <conditionalFormatting sqref="AJ10:AJ13">
    <cfRule type="expression" dxfId="8583" priority="25187">
      <formula>AH10="Dimanche"</formula>
    </cfRule>
    <cfRule type="expression" dxfId="8582" priority="25188">
      <formula>AH10="Samedi"</formula>
    </cfRule>
    <cfRule type="containsText" dxfId="8581" priority="25189" operator="containsText" text="Soutenance">
      <formula>NOT(ISERROR(SEARCH("Soutenance",AJ10)))</formula>
    </cfRule>
    <cfRule type="containsText" dxfId="8580" priority="25190" operator="containsText" text="Salon Et">
      <formula>NOT(ISERROR(SEARCH("Salon Et",AJ10)))</formula>
    </cfRule>
    <cfRule type="containsText" dxfId="8579" priority="25191" operator="containsText" text="Remise">
      <formula>NOT(ISERROR(SEARCH("Remise",AJ10)))</formula>
    </cfRule>
    <cfRule type="containsText" dxfId="8578" priority="25192" operator="containsText" text="Recrutem">
      <formula>NOT(ISERROR(SEARCH("Recrutem",AJ10)))</formula>
    </cfRule>
    <cfRule type="containsText" dxfId="8577" priority="25193" operator="containsText" text="Note">
      <formula>NOT(ISERROR(SEARCH("Note",AJ10)))</formula>
    </cfRule>
    <cfRule type="containsText" dxfId="8576" priority="25194" operator="containsText" text="JPO">
      <formula>NOT(ISERROR(SEARCH("JPO",AJ10)))</formula>
    </cfRule>
    <cfRule type="containsText" dxfId="8575" priority="25195" operator="containsText" text="Etranger">
      <formula>NOT(ISERROR(SEARCH("Etranger",AJ10)))</formula>
    </cfRule>
    <cfRule type="containsText" dxfId="8574" priority="25196" operator="containsText" text="Début TD">
      <formula>NOT(ISERROR(SEARCH("Début TD",AJ10)))</formula>
    </cfRule>
    <cfRule type="containsText" dxfId="8573" priority="25197" operator="containsText" text="Début CM">
      <formula>NOT(ISERROR(SEARCH("Début CM",AJ10)))</formula>
    </cfRule>
    <cfRule type="containsText" dxfId="8572" priority="25198" operator="containsText" text="Projet">
      <formula>NOT(ISERROR(SEARCH("Projet",AJ10)))</formula>
    </cfRule>
    <cfRule type="containsText" dxfId="8571" priority="25199" operator="containsText" text="Pré">
      <formula>NOT(ISERROR(SEARCH("Pré",AJ10)))</formula>
    </cfRule>
    <cfRule type="containsText" dxfId="8570" priority="25200" operator="containsText" text="Délib">
      <formula>NOT(ISERROR(SEARCH("Délib",AJ10)))</formula>
    </cfRule>
    <cfRule type="cellIs" dxfId="8569" priority="25201" operator="equal">
      <formula>"Cours IAE"</formula>
    </cfRule>
    <cfRule type="cellIs" dxfId="8568" priority="25202" operator="equal">
      <formula>"Cours ISEM"</formula>
    </cfRule>
    <cfRule type="cellIs" dxfId="8567" priority="25212" operator="equal">
      <formula>"Remise note CC"</formula>
    </cfRule>
    <cfRule type="cellIs" dxfId="8566" priority="25213" operator="equal">
      <formula>"Oraux examens nationaux"</formula>
    </cfRule>
    <cfRule type="cellIs" dxfId="8565" priority="25214" operator="equal">
      <formula>"Note mémoire"</formula>
    </cfRule>
    <cfRule type="cellIs" dxfId="8564" priority="25215" operator="equal">
      <formula>"Mise à niveau"</formula>
    </cfRule>
    <cfRule type="cellIs" dxfId="8563" priority="25216" operator="equal">
      <formula>"Ecrits examens nationaux"</formula>
    </cfRule>
    <cfRule type="cellIs" dxfId="8562" priority="25221" operator="equal">
      <formula>"Entr MA cours AM"</formula>
    </cfRule>
    <cfRule type="cellIs" dxfId="8561" priority="25222" operator="equal">
      <formula>"Cours Matin Entr AM"</formula>
    </cfRule>
    <cfRule type="cellIs" dxfId="8560" priority="25223" operator="equal">
      <formula>"Révisions S1 Ses2"</formula>
    </cfRule>
    <cfRule type="cellIs" dxfId="8559" priority="25224" operator="equal">
      <formula>"Révisions S1 ses1"</formula>
    </cfRule>
    <cfRule type="cellIs" dxfId="8558" priority="25225" operator="equal">
      <formula>"Examens S2 Ses2"</formula>
    </cfRule>
    <cfRule type="cellIs" dxfId="8557" priority="25226" operator="equal">
      <formula>"Examens S2 ses1"</formula>
    </cfRule>
    <cfRule type="cellIs" dxfId="8556" priority="25227" operator="equal">
      <formula>"Fermeture"</formula>
    </cfRule>
    <cfRule type="cellIs" dxfId="8555" priority="25228" operator="equal">
      <formula>"Remise rapport"</formula>
    </cfRule>
    <cfRule type="cellIs" dxfId="8554" priority="25229" operator="equal">
      <formula>"notes rapport"</formula>
    </cfRule>
    <cfRule type="cellIs" dxfId="8553" priority="25230" operator="equal">
      <formula>"jour appui"</formula>
    </cfRule>
    <cfRule type="cellIs" dxfId="8552" priority="25231" operator="equal">
      <formula>"Assomption"</formula>
    </cfRule>
    <cfRule type="cellIs" dxfId="8551" priority="25232" operator="equal">
      <formula>"Ascension"</formula>
    </cfRule>
    <cfRule type="cellIs" dxfId="8550" priority="25233" operator="equal">
      <formula>"Armistice"</formula>
    </cfRule>
    <cfRule type="cellIs" dxfId="8549" priority="25243" operator="equal">
      <formula>"Pentecôte"</formula>
    </cfRule>
    <cfRule type="cellIs" dxfId="8548" priority="25244" operator="equal">
      <formula>"Révisions S2 ses2"</formula>
    </cfRule>
    <cfRule type="cellIs" dxfId="8547" priority="25247" operator="equal">
      <formula>"Victoire 1945"</formula>
    </cfRule>
    <cfRule type="cellIs" dxfId="8546" priority="25251" stopIfTrue="1" operator="equal">
      <formula>"Retour copies"</formula>
    </cfRule>
    <cfRule type="cellIs" dxfId="8545" priority="25252" stopIfTrue="1" operator="equal">
      <formula>"Evaluation"</formula>
    </cfRule>
    <cfRule type="cellIs" dxfId="8544" priority="25253" stopIfTrue="1" operator="equal">
      <formula>"Rentrée"</formula>
    </cfRule>
    <cfRule type="cellIs" dxfId="8543" priority="25254" stopIfTrue="1" operator="equal">
      <formula>"Stage"</formula>
    </cfRule>
    <cfRule type="cellIs" dxfId="8542" priority="25255" stopIfTrue="1" operator="equal">
      <formula>"Session 2"</formula>
    </cfRule>
    <cfRule type="cellIs" dxfId="8541" priority="25256" stopIfTrue="1" operator="equal">
      <formula>"Session 1"</formula>
    </cfRule>
    <cfRule type="cellIs" dxfId="8540" priority="25257" stopIfTrue="1" operator="equal">
      <formula>"Révisions"</formula>
    </cfRule>
    <cfRule type="cellIs" dxfId="8539" priority="25258" stopIfTrue="1" operator="equal">
      <formula>"Vacances"</formula>
    </cfRule>
    <cfRule type="cellIs" dxfId="8538" priority="25259" stopIfTrue="1" operator="equal">
      <formula>"Cours"</formula>
    </cfRule>
    <cfRule type="cellIs" dxfId="8537" priority="25260" stopIfTrue="1" operator="equal">
      <formula>"Examens S1"</formula>
    </cfRule>
    <cfRule type="cellIs" dxfId="8536" priority="25261" stopIfTrue="1" operator="equal">
      <formula>"Examens"</formula>
    </cfRule>
    <cfRule type="cellIs" dxfId="8535" priority="25262" stopIfTrue="1" operator="equal">
      <formula>"Examens S2"</formula>
    </cfRule>
    <cfRule type="cellIs" dxfId="8534" priority="25263" stopIfTrue="1" operator="equal">
      <formula>"Du anglais"</formula>
    </cfRule>
    <cfRule type="cellIs" dxfId="8533" priority="25264" stopIfTrue="1" operator="equal">
      <formula>"Délibérations"</formula>
    </cfRule>
  </conditionalFormatting>
  <conditionalFormatting sqref="AJ10:AJ13">
    <cfRule type="cellIs" dxfId="8532" priority="25203" operator="equal">
      <formula>"EXAMENS J"</formula>
    </cfRule>
    <cfRule type="cellIs" dxfId="8531" priority="25204" operator="equal">
      <formula>"Lundi Pentecôte"</formula>
    </cfRule>
    <cfRule type="cellIs" dxfId="8530" priority="25205" operator="equal">
      <formula>"ppp"</formula>
    </cfRule>
    <cfRule type="cellIs" dxfId="8529" priority="25206" operator="equal">
      <formula>"Soutenance"</formula>
    </cfRule>
    <cfRule type="cellIs" dxfId="8528" priority="25207" operator="equal">
      <formula>"Révisions R"</formula>
    </cfRule>
    <cfRule type="cellIs" dxfId="8527" priority="25208" operator="equal">
      <formula>"Entreprise"</formula>
    </cfRule>
    <cfRule type="cellIs" dxfId="8526" priority="25209" operator="equal">
      <formula>"Exam nationaux pas de date"</formula>
    </cfRule>
    <cfRule type="cellIs" dxfId="8525" priority="25210" operator="equal">
      <formula>"Exam nationaux"</formula>
    </cfRule>
    <cfRule type="cellIs" dxfId="8524" priority="25211" operator="equal">
      <formula>"Révision interne"</formula>
    </cfRule>
    <cfRule type="cellIs" dxfId="8523" priority="25217" operator="equal">
      <formula>"Délibération S2"</formula>
    </cfRule>
    <cfRule type="cellIs" dxfId="8522" priority="25218" operator="equal">
      <formula>"Délibération S1"</formula>
    </cfRule>
    <cfRule type="cellIs" dxfId="8521" priority="25219" operator="equal">
      <formula>"regroupement"</formula>
    </cfRule>
    <cfRule type="cellIs" dxfId="8520" priority="25220" operator="equal">
      <formula>"Cours matin"</formula>
    </cfRule>
    <cfRule type="cellIs" dxfId="8519" priority="25234" operator="equal">
      <formula>"cours v"</formula>
    </cfRule>
    <cfRule type="cellIs" dxfId="8518" priority="25235" operator="equal">
      <formula>"Examens S1 Ses2"</formula>
    </cfRule>
    <cfRule type="cellIs" dxfId="8517" priority="25236" operator="equal">
      <formula>"Examens S1 Ses1"</formula>
    </cfRule>
    <cfRule type="cellIs" dxfId="8516" priority="25237" operator="equal">
      <formula>"Fête du travail"</formula>
    </cfRule>
    <cfRule type="cellIs" dxfId="8515" priority="25238" operator="equal">
      <formula>"Fête nationale"</formula>
    </cfRule>
    <cfRule type="cellIs" dxfId="8514" priority="25239" operator="equal">
      <formula>"jour de l'an"</formula>
    </cfRule>
    <cfRule type="cellIs" dxfId="8513" priority="25240" operator="equal">
      <formula>"Lundi de pâques"</formula>
    </cfRule>
    <cfRule type="cellIs" dxfId="8512" priority="25241" operator="equal">
      <formula>"Noël"</formula>
    </cfRule>
    <cfRule type="cellIs" dxfId="8511" priority="25242" operator="equal">
      <formula>"Pâques"</formula>
    </cfRule>
    <cfRule type="cellIs" dxfId="8510" priority="25245" operator="equal">
      <formula>"Révisions S2 Ses1"</formula>
    </cfRule>
    <cfRule type="cellIs" dxfId="8509" priority="25246" operator="equal">
      <formula>"stage v"</formula>
    </cfRule>
    <cfRule type="cellIs" dxfId="8508" priority="25248" operator="equal">
      <formula>"Toussaint"</formula>
    </cfRule>
    <cfRule type="cellIs" dxfId="8507" priority="25249" operator="equal">
      <formula>"Stage en entreprise"</formula>
    </cfRule>
    <cfRule type="cellIs" dxfId="8506" priority="25250" operator="equal">
      <formula>"entreprise B"</formula>
    </cfRule>
  </conditionalFormatting>
  <conditionalFormatting sqref="AJ9">
    <cfRule type="expression" dxfId="8505" priority="25109">
      <formula>AH9="Dimanche"</formula>
    </cfRule>
    <cfRule type="expression" dxfId="8504" priority="25110">
      <formula>AH9="Samedi"</formula>
    </cfRule>
    <cfRule type="containsText" dxfId="8503" priority="25111" operator="containsText" text="Soutenance">
      <formula>NOT(ISERROR(SEARCH("Soutenance",AJ9)))</formula>
    </cfRule>
    <cfRule type="containsText" dxfId="8502" priority="25112" operator="containsText" text="Salon Et">
      <formula>NOT(ISERROR(SEARCH("Salon Et",AJ9)))</formula>
    </cfRule>
    <cfRule type="containsText" dxfId="8501" priority="25113" operator="containsText" text="Remise">
      <formula>NOT(ISERROR(SEARCH("Remise",AJ9)))</formula>
    </cfRule>
    <cfRule type="containsText" dxfId="8500" priority="25114" operator="containsText" text="Recrutem">
      <formula>NOT(ISERROR(SEARCH("Recrutem",AJ9)))</formula>
    </cfRule>
    <cfRule type="containsText" dxfId="8499" priority="25115" operator="containsText" text="Note">
      <formula>NOT(ISERROR(SEARCH("Note",AJ9)))</formula>
    </cfRule>
    <cfRule type="containsText" dxfId="8498" priority="25116" operator="containsText" text="JPO">
      <formula>NOT(ISERROR(SEARCH("JPO",AJ9)))</formula>
    </cfRule>
    <cfRule type="containsText" dxfId="8497" priority="25117" operator="containsText" text="Etranger">
      <formula>NOT(ISERROR(SEARCH("Etranger",AJ9)))</formula>
    </cfRule>
    <cfRule type="containsText" dxfId="8496" priority="25118" operator="containsText" text="Début TD">
      <formula>NOT(ISERROR(SEARCH("Début TD",AJ9)))</formula>
    </cfRule>
    <cfRule type="containsText" dxfId="8495" priority="25119" operator="containsText" text="Début CM">
      <formula>NOT(ISERROR(SEARCH("Début CM",AJ9)))</formula>
    </cfRule>
    <cfRule type="containsText" dxfId="8494" priority="25120" operator="containsText" text="Projet">
      <formula>NOT(ISERROR(SEARCH("Projet",AJ9)))</formula>
    </cfRule>
    <cfRule type="containsText" dxfId="8493" priority="25121" operator="containsText" text="Pré">
      <formula>NOT(ISERROR(SEARCH("Pré",AJ9)))</formula>
    </cfRule>
    <cfRule type="containsText" dxfId="8492" priority="25122" operator="containsText" text="Délib">
      <formula>NOT(ISERROR(SEARCH("Délib",AJ9)))</formula>
    </cfRule>
    <cfRule type="cellIs" dxfId="8491" priority="25123" operator="equal">
      <formula>"Cours IAE"</formula>
    </cfRule>
    <cfRule type="cellIs" dxfId="8490" priority="25124" operator="equal">
      <formula>"Cours ISEM"</formula>
    </cfRule>
    <cfRule type="cellIs" dxfId="8489" priority="25134" operator="equal">
      <formula>"Remise note CC"</formula>
    </cfRule>
    <cfRule type="cellIs" dxfId="8488" priority="25135" operator="equal">
      <formula>"Oraux examens nationaux"</formula>
    </cfRule>
    <cfRule type="cellIs" dxfId="8487" priority="25136" operator="equal">
      <formula>"Note mémoire"</formula>
    </cfRule>
    <cfRule type="cellIs" dxfId="8486" priority="25137" operator="equal">
      <formula>"Mise à niveau"</formula>
    </cfRule>
    <cfRule type="cellIs" dxfId="8485" priority="25138" operator="equal">
      <formula>"Ecrits examens nationaux"</formula>
    </cfRule>
    <cfRule type="cellIs" dxfId="8484" priority="25143" operator="equal">
      <formula>"Entr MA cours AM"</formula>
    </cfRule>
    <cfRule type="cellIs" dxfId="8483" priority="25144" operator="equal">
      <formula>"Cours Matin Entr AM"</formula>
    </cfRule>
    <cfRule type="cellIs" dxfId="8482" priority="25145" operator="equal">
      <formula>"Révisions S1 Ses2"</formula>
    </cfRule>
    <cfRule type="cellIs" dxfId="8481" priority="25146" operator="equal">
      <formula>"Révisions S1 ses1"</formula>
    </cfRule>
    <cfRule type="cellIs" dxfId="8480" priority="25147" operator="equal">
      <formula>"Examens S2 Ses2"</formula>
    </cfRule>
    <cfRule type="cellIs" dxfId="8479" priority="25148" operator="equal">
      <formula>"Examens S2 ses1"</formula>
    </cfRule>
    <cfRule type="cellIs" dxfId="8478" priority="25149" operator="equal">
      <formula>"Fermeture"</formula>
    </cfRule>
    <cfRule type="cellIs" dxfId="8477" priority="25150" operator="equal">
      <formula>"Remise rapport"</formula>
    </cfRule>
    <cfRule type="cellIs" dxfId="8476" priority="25151" operator="equal">
      <formula>"notes rapport"</formula>
    </cfRule>
    <cfRule type="cellIs" dxfId="8475" priority="25152" operator="equal">
      <formula>"jour appui"</formula>
    </cfRule>
    <cfRule type="cellIs" dxfId="8474" priority="25153" operator="equal">
      <formula>"Assomption"</formula>
    </cfRule>
    <cfRule type="cellIs" dxfId="8473" priority="25154" operator="equal">
      <formula>"Ascension"</formula>
    </cfRule>
    <cfRule type="cellIs" dxfId="8472" priority="25155" operator="equal">
      <formula>"Armistice"</formula>
    </cfRule>
    <cfRule type="cellIs" dxfId="8471" priority="25165" operator="equal">
      <formula>"Pentecôte"</formula>
    </cfRule>
    <cfRule type="cellIs" dxfId="8470" priority="25166" operator="equal">
      <formula>"Révisions S2 ses2"</formula>
    </cfRule>
    <cfRule type="cellIs" dxfId="8469" priority="25169" operator="equal">
      <formula>"Victoire 1945"</formula>
    </cfRule>
    <cfRule type="cellIs" dxfId="8468" priority="25173" stopIfTrue="1" operator="equal">
      <formula>"Retour copies"</formula>
    </cfRule>
    <cfRule type="cellIs" dxfId="8467" priority="25174" stopIfTrue="1" operator="equal">
      <formula>"Evaluation"</formula>
    </cfRule>
    <cfRule type="cellIs" dxfId="8466" priority="25175" stopIfTrue="1" operator="equal">
      <formula>"Rentrée"</formula>
    </cfRule>
    <cfRule type="cellIs" dxfId="8465" priority="25176" stopIfTrue="1" operator="equal">
      <formula>"Stage"</formula>
    </cfRule>
    <cfRule type="cellIs" dxfId="8464" priority="25177" stopIfTrue="1" operator="equal">
      <formula>"Session 2"</formula>
    </cfRule>
    <cfRule type="cellIs" dxfId="8463" priority="25178" stopIfTrue="1" operator="equal">
      <formula>"Session 1"</formula>
    </cfRule>
    <cfRule type="cellIs" dxfId="8462" priority="25179" stopIfTrue="1" operator="equal">
      <formula>"Révisions"</formula>
    </cfRule>
    <cfRule type="cellIs" dxfId="8461" priority="25180" stopIfTrue="1" operator="equal">
      <formula>"Vacances"</formula>
    </cfRule>
    <cfRule type="cellIs" dxfId="8460" priority="25181" stopIfTrue="1" operator="equal">
      <formula>"Cours"</formula>
    </cfRule>
    <cfRule type="cellIs" dxfId="8459" priority="25182" stopIfTrue="1" operator="equal">
      <formula>"Examens S1"</formula>
    </cfRule>
    <cfRule type="cellIs" dxfId="8458" priority="25183" stopIfTrue="1" operator="equal">
      <formula>"Examens"</formula>
    </cfRule>
    <cfRule type="cellIs" dxfId="8457" priority="25184" stopIfTrue="1" operator="equal">
      <formula>"Examens S2"</formula>
    </cfRule>
    <cfRule type="cellIs" dxfId="8456" priority="25185" stopIfTrue="1" operator="equal">
      <formula>"Du anglais"</formula>
    </cfRule>
    <cfRule type="cellIs" dxfId="8455" priority="25186" stopIfTrue="1" operator="equal">
      <formula>"Délibérations"</formula>
    </cfRule>
  </conditionalFormatting>
  <conditionalFormatting sqref="AJ9">
    <cfRule type="cellIs" dxfId="8454" priority="25125" operator="equal">
      <formula>"EXAMENS J"</formula>
    </cfRule>
    <cfRule type="cellIs" dxfId="8453" priority="25126" operator="equal">
      <formula>"Lundi Pentecôte"</formula>
    </cfRule>
    <cfRule type="cellIs" dxfId="8452" priority="25127" operator="equal">
      <formula>"ppp"</formula>
    </cfRule>
    <cfRule type="cellIs" dxfId="8451" priority="25128" operator="equal">
      <formula>"Soutenance"</formula>
    </cfRule>
    <cfRule type="cellIs" dxfId="8450" priority="25129" operator="equal">
      <formula>"Révisions R"</formula>
    </cfRule>
    <cfRule type="cellIs" dxfId="8449" priority="25130" operator="equal">
      <formula>"Entreprise"</formula>
    </cfRule>
    <cfRule type="cellIs" dxfId="8448" priority="25131" operator="equal">
      <formula>"Exam nationaux pas de date"</formula>
    </cfRule>
    <cfRule type="cellIs" dxfId="8447" priority="25132" operator="equal">
      <formula>"Exam nationaux"</formula>
    </cfRule>
    <cfRule type="cellIs" dxfId="8446" priority="25133" operator="equal">
      <formula>"Révision interne"</formula>
    </cfRule>
    <cfRule type="cellIs" dxfId="8445" priority="25139" operator="equal">
      <formula>"Délibération S2"</formula>
    </cfRule>
    <cfRule type="cellIs" dxfId="8444" priority="25140" operator="equal">
      <formula>"Délibération S1"</formula>
    </cfRule>
    <cfRule type="cellIs" dxfId="8443" priority="25141" operator="equal">
      <formula>"regroupement"</formula>
    </cfRule>
    <cfRule type="cellIs" dxfId="8442" priority="25142" operator="equal">
      <formula>"Cours matin"</formula>
    </cfRule>
    <cfRule type="cellIs" dxfId="8441" priority="25156" operator="equal">
      <formula>"cours v"</formula>
    </cfRule>
    <cfRule type="cellIs" dxfId="8440" priority="25157" operator="equal">
      <formula>"Examens S1 Ses2"</formula>
    </cfRule>
    <cfRule type="cellIs" dxfId="8439" priority="25158" operator="equal">
      <formula>"Examens S1 Ses1"</formula>
    </cfRule>
    <cfRule type="cellIs" dxfId="8438" priority="25159" operator="equal">
      <formula>"Fête du travail"</formula>
    </cfRule>
    <cfRule type="cellIs" dxfId="8437" priority="25160" operator="equal">
      <formula>"Fête nationale"</formula>
    </cfRule>
    <cfRule type="cellIs" dxfId="8436" priority="25161" operator="equal">
      <formula>"jour de l'an"</formula>
    </cfRule>
    <cfRule type="cellIs" dxfId="8435" priority="25162" operator="equal">
      <formula>"Lundi de pâques"</formula>
    </cfRule>
    <cfRule type="cellIs" dxfId="8434" priority="25163" operator="equal">
      <formula>"Noël"</formula>
    </cfRule>
    <cfRule type="cellIs" dxfId="8433" priority="25164" operator="equal">
      <formula>"Pâques"</formula>
    </cfRule>
    <cfRule type="cellIs" dxfId="8432" priority="25167" operator="equal">
      <formula>"Révisions S2 Ses1"</formula>
    </cfRule>
    <cfRule type="cellIs" dxfId="8431" priority="25168" operator="equal">
      <formula>"stage v"</formula>
    </cfRule>
    <cfRule type="cellIs" dxfId="8430" priority="25170" operator="equal">
      <formula>"Toussaint"</formula>
    </cfRule>
    <cfRule type="cellIs" dxfId="8429" priority="25171" operator="equal">
      <formula>"Stage en entreprise"</formula>
    </cfRule>
    <cfRule type="cellIs" dxfId="8428" priority="25172" operator="equal">
      <formula>"entreprise B"</formula>
    </cfRule>
  </conditionalFormatting>
  <conditionalFormatting sqref="AZ34">
    <cfRule type="expression" dxfId="8427" priority="25031">
      <formula>AX34="Dimanche"</formula>
    </cfRule>
    <cfRule type="expression" dxfId="8426" priority="25032">
      <formula>AX34="Samedi"</formula>
    </cfRule>
    <cfRule type="containsText" dxfId="8425" priority="25033" operator="containsText" text="Soutenance">
      <formula>NOT(ISERROR(SEARCH("Soutenance",AZ34)))</formula>
    </cfRule>
    <cfRule type="containsText" dxfId="8424" priority="25034" operator="containsText" text="Salon Et">
      <formula>NOT(ISERROR(SEARCH("Salon Et",AZ34)))</formula>
    </cfRule>
    <cfRule type="containsText" dxfId="8423" priority="25035" operator="containsText" text="Remise">
      <formula>NOT(ISERROR(SEARCH("Remise",AZ34)))</formula>
    </cfRule>
    <cfRule type="containsText" dxfId="8422" priority="25036" operator="containsText" text="Recrutem">
      <formula>NOT(ISERROR(SEARCH("Recrutem",AZ34)))</formula>
    </cfRule>
    <cfRule type="containsText" dxfId="8421" priority="25037" operator="containsText" text="Note">
      <formula>NOT(ISERROR(SEARCH("Note",AZ34)))</formula>
    </cfRule>
    <cfRule type="containsText" dxfId="8420" priority="25038" operator="containsText" text="JPO">
      <formula>NOT(ISERROR(SEARCH("JPO",AZ34)))</formula>
    </cfRule>
    <cfRule type="containsText" dxfId="8419" priority="25039" operator="containsText" text="Etranger">
      <formula>NOT(ISERROR(SEARCH("Etranger",AZ34)))</formula>
    </cfRule>
    <cfRule type="containsText" dxfId="8418" priority="25040" operator="containsText" text="Début TD">
      <formula>NOT(ISERROR(SEARCH("Début TD",AZ34)))</formula>
    </cfRule>
    <cfRule type="containsText" dxfId="8417" priority="25041" operator="containsText" text="Début CM">
      <formula>NOT(ISERROR(SEARCH("Début CM",AZ34)))</formula>
    </cfRule>
    <cfRule type="containsText" dxfId="8416" priority="25042" operator="containsText" text="Projet">
      <formula>NOT(ISERROR(SEARCH("Projet",AZ34)))</formula>
    </cfRule>
    <cfRule type="containsText" dxfId="8415" priority="25043" operator="containsText" text="Pré">
      <formula>NOT(ISERROR(SEARCH("Pré",AZ34)))</formula>
    </cfRule>
    <cfRule type="containsText" dxfId="8414" priority="25044" operator="containsText" text="Délib">
      <formula>NOT(ISERROR(SEARCH("Délib",AZ34)))</formula>
    </cfRule>
    <cfRule type="cellIs" dxfId="8413" priority="25045" operator="equal">
      <formula>"Cours IAE"</formula>
    </cfRule>
    <cfRule type="cellIs" dxfId="8412" priority="25046" operator="equal">
      <formula>"Cours ISEM"</formula>
    </cfRule>
    <cfRule type="cellIs" dxfId="8411" priority="25056" operator="equal">
      <formula>"Remise note CC"</formula>
    </cfRule>
    <cfRule type="cellIs" dxfId="8410" priority="25057" operator="equal">
      <formula>"Oraux examens nationaux"</formula>
    </cfRule>
    <cfRule type="cellIs" dxfId="8409" priority="25058" operator="equal">
      <formula>"Note mémoire"</formula>
    </cfRule>
    <cfRule type="cellIs" dxfId="8408" priority="25059" operator="equal">
      <formula>"Mise à niveau"</formula>
    </cfRule>
    <cfRule type="cellIs" dxfId="8407" priority="25060" operator="equal">
      <formula>"Ecrits examens nationaux"</formula>
    </cfRule>
    <cfRule type="cellIs" dxfId="8406" priority="25065" operator="equal">
      <formula>"Entr MA cours AM"</formula>
    </cfRule>
    <cfRule type="cellIs" dxfId="8405" priority="25066" operator="equal">
      <formula>"Cours Matin Entr AM"</formula>
    </cfRule>
    <cfRule type="cellIs" dxfId="8404" priority="25067" operator="equal">
      <formula>"Révisions S1 Ses2"</formula>
    </cfRule>
    <cfRule type="cellIs" dxfId="8403" priority="25068" operator="equal">
      <formula>"Révisions S1 ses1"</formula>
    </cfRule>
    <cfRule type="cellIs" dxfId="8402" priority="25069" operator="equal">
      <formula>"Examens S2 Ses2"</formula>
    </cfRule>
    <cfRule type="cellIs" dxfId="8401" priority="25070" operator="equal">
      <formula>"Examens S2 ses1"</formula>
    </cfRule>
    <cfRule type="cellIs" dxfId="8400" priority="25071" operator="equal">
      <formula>"Fermeture"</formula>
    </cfRule>
    <cfRule type="cellIs" dxfId="8399" priority="25072" operator="equal">
      <formula>"Remise rapport"</formula>
    </cfRule>
    <cfRule type="cellIs" dxfId="8398" priority="25073" operator="equal">
      <formula>"notes rapport"</formula>
    </cfRule>
    <cfRule type="cellIs" dxfId="8397" priority="25074" operator="equal">
      <formula>"jour appui"</formula>
    </cfRule>
    <cfRule type="cellIs" dxfId="8396" priority="25075" operator="equal">
      <formula>"Assomption"</formula>
    </cfRule>
    <cfRule type="cellIs" dxfId="8395" priority="25076" operator="equal">
      <formula>"Ascension"</formula>
    </cfRule>
    <cfRule type="cellIs" dxfId="8394" priority="25077" operator="equal">
      <formula>"Armistice"</formula>
    </cfRule>
    <cfRule type="cellIs" dxfId="8393" priority="25087" operator="equal">
      <formula>"Pentecôte"</formula>
    </cfRule>
    <cfRule type="cellIs" dxfId="8392" priority="25088" operator="equal">
      <formula>"Révisions S2 ses2"</formula>
    </cfRule>
    <cfRule type="cellIs" dxfId="8391" priority="25091" operator="equal">
      <formula>"Victoire 1945"</formula>
    </cfRule>
    <cfRule type="cellIs" dxfId="8390" priority="25095" stopIfTrue="1" operator="equal">
      <formula>"Retour copies"</formula>
    </cfRule>
    <cfRule type="cellIs" dxfId="8389" priority="25096" stopIfTrue="1" operator="equal">
      <formula>"Evaluation"</formula>
    </cfRule>
    <cfRule type="cellIs" dxfId="8388" priority="25097" stopIfTrue="1" operator="equal">
      <formula>"Rentrée"</formula>
    </cfRule>
    <cfRule type="cellIs" dxfId="8387" priority="25098" stopIfTrue="1" operator="equal">
      <formula>"Stage"</formula>
    </cfRule>
    <cfRule type="cellIs" dxfId="8386" priority="25099" stopIfTrue="1" operator="equal">
      <formula>"Session 2"</formula>
    </cfRule>
    <cfRule type="cellIs" dxfId="8385" priority="25100" stopIfTrue="1" operator="equal">
      <formula>"Session 1"</formula>
    </cfRule>
    <cfRule type="cellIs" dxfId="8384" priority="25101" stopIfTrue="1" operator="equal">
      <formula>"Révisions"</formula>
    </cfRule>
    <cfRule type="cellIs" dxfId="8383" priority="25102" stopIfTrue="1" operator="equal">
      <formula>"Vacances"</formula>
    </cfRule>
    <cfRule type="cellIs" dxfId="8382" priority="25103" stopIfTrue="1" operator="equal">
      <formula>"Cours"</formula>
    </cfRule>
    <cfRule type="cellIs" dxfId="8381" priority="25104" stopIfTrue="1" operator="equal">
      <formula>"Examens S1"</formula>
    </cfRule>
    <cfRule type="cellIs" dxfId="8380" priority="25105" stopIfTrue="1" operator="equal">
      <formula>"Examens"</formula>
    </cfRule>
    <cfRule type="cellIs" dxfId="8379" priority="25106" stopIfTrue="1" operator="equal">
      <formula>"Examens S2"</formula>
    </cfRule>
    <cfRule type="cellIs" dxfId="8378" priority="25107" stopIfTrue="1" operator="equal">
      <formula>"Du anglais"</formula>
    </cfRule>
    <cfRule type="cellIs" dxfId="8377" priority="25108" stopIfTrue="1" operator="equal">
      <formula>"Délibérations"</formula>
    </cfRule>
  </conditionalFormatting>
  <conditionalFormatting sqref="AZ34">
    <cfRule type="cellIs" dxfId="8376" priority="25047" operator="equal">
      <formula>"EXAMENS J"</formula>
    </cfRule>
    <cfRule type="cellIs" dxfId="8375" priority="25048" operator="equal">
      <formula>"Lundi Pentecôte"</formula>
    </cfRule>
    <cfRule type="cellIs" dxfId="8374" priority="25049" operator="equal">
      <formula>"ppp"</formula>
    </cfRule>
    <cfRule type="cellIs" dxfId="8373" priority="25050" operator="equal">
      <formula>"Soutenance"</formula>
    </cfRule>
    <cfRule type="cellIs" dxfId="8372" priority="25051" operator="equal">
      <formula>"Révisions R"</formula>
    </cfRule>
    <cfRule type="cellIs" dxfId="8371" priority="25052" operator="equal">
      <formula>"Entreprise"</formula>
    </cfRule>
    <cfRule type="cellIs" dxfId="8370" priority="25053" operator="equal">
      <formula>"Exam nationaux pas de date"</formula>
    </cfRule>
    <cfRule type="cellIs" dxfId="8369" priority="25054" operator="equal">
      <formula>"Exam nationaux"</formula>
    </cfRule>
    <cfRule type="cellIs" dxfId="8368" priority="25055" operator="equal">
      <formula>"Révision interne"</formula>
    </cfRule>
    <cfRule type="cellIs" dxfId="8367" priority="25061" operator="equal">
      <formula>"Délibération S2"</formula>
    </cfRule>
    <cfRule type="cellIs" dxfId="8366" priority="25062" operator="equal">
      <formula>"Délibération S1"</formula>
    </cfRule>
    <cfRule type="cellIs" dxfId="8365" priority="25063" operator="equal">
      <formula>"regroupement"</formula>
    </cfRule>
    <cfRule type="cellIs" dxfId="8364" priority="25064" operator="equal">
      <formula>"Cours matin"</formula>
    </cfRule>
    <cfRule type="cellIs" dxfId="8363" priority="25078" operator="equal">
      <formula>"cours v"</formula>
    </cfRule>
    <cfRule type="cellIs" dxfId="8362" priority="25079" operator="equal">
      <formula>"Examens S1 Ses2"</formula>
    </cfRule>
    <cfRule type="cellIs" dxfId="8361" priority="25080" operator="equal">
      <formula>"Examens S1 Ses1"</formula>
    </cfRule>
    <cfRule type="cellIs" dxfId="8360" priority="25081" operator="equal">
      <formula>"Fête du travail"</formula>
    </cfRule>
    <cfRule type="cellIs" dxfId="8359" priority="25082" operator="equal">
      <formula>"Fête nationale"</formula>
    </cfRule>
    <cfRule type="cellIs" dxfId="8358" priority="25083" operator="equal">
      <formula>"jour de l'an"</formula>
    </cfRule>
    <cfRule type="cellIs" dxfId="8357" priority="25084" operator="equal">
      <formula>"Lundi de pâques"</formula>
    </cfRule>
    <cfRule type="cellIs" dxfId="8356" priority="25085" operator="equal">
      <formula>"Noël"</formula>
    </cfRule>
    <cfRule type="cellIs" dxfId="8355" priority="25086" operator="equal">
      <formula>"Pâques"</formula>
    </cfRule>
    <cfRule type="cellIs" dxfId="8354" priority="25089" operator="equal">
      <formula>"Révisions S2 Ses1"</formula>
    </cfRule>
    <cfRule type="cellIs" dxfId="8353" priority="25090" operator="equal">
      <formula>"stage v"</formula>
    </cfRule>
    <cfRule type="cellIs" dxfId="8352" priority="25092" operator="equal">
      <formula>"Toussaint"</formula>
    </cfRule>
    <cfRule type="cellIs" dxfId="8351" priority="25093" operator="equal">
      <formula>"Stage en entreprise"</formula>
    </cfRule>
    <cfRule type="cellIs" dxfId="8350" priority="25094" operator="equal">
      <formula>"entreprise B"</formula>
    </cfRule>
  </conditionalFormatting>
  <conditionalFormatting sqref="AF33:AF35">
    <cfRule type="expression" dxfId="8349" priority="24251">
      <formula>AD33="Dimanche"</formula>
    </cfRule>
    <cfRule type="expression" dxfId="8348" priority="24252">
      <formula>AD33="Samedi"</formula>
    </cfRule>
    <cfRule type="containsText" dxfId="8347" priority="24253" operator="containsText" text="Soutenance">
      <formula>NOT(ISERROR(SEARCH("Soutenance",AF33)))</formula>
    </cfRule>
    <cfRule type="containsText" dxfId="8346" priority="24254" operator="containsText" text="Salon Et">
      <formula>NOT(ISERROR(SEARCH("Salon Et",AF33)))</formula>
    </cfRule>
    <cfRule type="containsText" dxfId="8345" priority="24255" operator="containsText" text="Remise">
      <formula>NOT(ISERROR(SEARCH("Remise",AF33)))</formula>
    </cfRule>
    <cfRule type="containsText" dxfId="8344" priority="24256" operator="containsText" text="Recrutem">
      <formula>NOT(ISERROR(SEARCH("Recrutem",AF33)))</formula>
    </cfRule>
    <cfRule type="containsText" dxfId="8343" priority="24257" operator="containsText" text="Note">
      <formula>NOT(ISERROR(SEARCH("Note",AF33)))</formula>
    </cfRule>
    <cfRule type="containsText" dxfId="8342" priority="24258" operator="containsText" text="JPO">
      <formula>NOT(ISERROR(SEARCH("JPO",AF33)))</formula>
    </cfRule>
    <cfRule type="containsText" dxfId="8341" priority="24259" operator="containsText" text="Etranger">
      <formula>NOT(ISERROR(SEARCH("Etranger",AF33)))</formula>
    </cfRule>
    <cfRule type="containsText" dxfId="8340" priority="24260" operator="containsText" text="Début TD">
      <formula>NOT(ISERROR(SEARCH("Début TD",AF33)))</formula>
    </cfRule>
    <cfRule type="containsText" dxfId="8339" priority="24261" operator="containsText" text="Début CM">
      <formula>NOT(ISERROR(SEARCH("Début CM",AF33)))</formula>
    </cfRule>
    <cfRule type="containsText" dxfId="8338" priority="24262" operator="containsText" text="Projet">
      <formula>NOT(ISERROR(SEARCH("Projet",AF33)))</formula>
    </cfRule>
    <cfRule type="containsText" dxfId="8337" priority="24263" operator="containsText" text="Pré">
      <formula>NOT(ISERROR(SEARCH("Pré",AF33)))</formula>
    </cfRule>
    <cfRule type="containsText" dxfId="8336" priority="24264" operator="containsText" text="Délib">
      <formula>NOT(ISERROR(SEARCH("Délib",AF33)))</formula>
    </cfRule>
    <cfRule type="cellIs" dxfId="8335" priority="24265" operator="equal">
      <formula>"Cours IAE"</formula>
    </cfRule>
    <cfRule type="cellIs" dxfId="8334" priority="24266" operator="equal">
      <formula>"Cours ISEM"</formula>
    </cfRule>
    <cfRule type="cellIs" dxfId="8333" priority="24276" operator="equal">
      <formula>"Remise note CC"</formula>
    </cfRule>
    <cfRule type="cellIs" dxfId="8332" priority="24277" operator="equal">
      <formula>"Oraux examens nationaux"</formula>
    </cfRule>
    <cfRule type="cellIs" dxfId="8331" priority="24278" operator="equal">
      <formula>"Note mémoire"</formula>
    </cfRule>
    <cfRule type="cellIs" dxfId="8330" priority="24279" operator="equal">
      <formula>"Mise à niveau"</formula>
    </cfRule>
    <cfRule type="cellIs" dxfId="8329" priority="24280" operator="equal">
      <formula>"Ecrits examens nationaux"</formula>
    </cfRule>
    <cfRule type="cellIs" dxfId="8328" priority="24285" operator="equal">
      <formula>"Entr MA cours AM"</formula>
    </cfRule>
    <cfRule type="cellIs" dxfId="8327" priority="24286" operator="equal">
      <formula>"Cours Matin Entr AM"</formula>
    </cfRule>
    <cfRule type="cellIs" dxfId="8326" priority="24287" operator="equal">
      <formula>"Révisions S1 Ses2"</formula>
    </cfRule>
    <cfRule type="cellIs" dxfId="8325" priority="24288" operator="equal">
      <formula>"Révisions S1 ses1"</formula>
    </cfRule>
    <cfRule type="cellIs" dxfId="8324" priority="24289" operator="equal">
      <formula>"Examens S2 Ses2"</formula>
    </cfRule>
    <cfRule type="cellIs" dxfId="8323" priority="24290" operator="equal">
      <formula>"Examens S2 ses1"</formula>
    </cfRule>
    <cfRule type="cellIs" dxfId="8322" priority="24291" operator="equal">
      <formula>"Fermeture"</formula>
    </cfRule>
    <cfRule type="cellIs" dxfId="8321" priority="24292" operator="equal">
      <formula>"Remise rapport"</formula>
    </cfRule>
    <cfRule type="cellIs" dxfId="8320" priority="24293" operator="equal">
      <formula>"notes rapport"</formula>
    </cfRule>
    <cfRule type="cellIs" dxfId="8319" priority="24294" operator="equal">
      <formula>"jour appui"</formula>
    </cfRule>
    <cfRule type="cellIs" dxfId="8318" priority="24295" operator="equal">
      <formula>"Assomption"</formula>
    </cfRule>
    <cfRule type="cellIs" dxfId="8317" priority="24296" operator="equal">
      <formula>"Ascension"</formula>
    </cfRule>
    <cfRule type="cellIs" dxfId="8316" priority="24297" operator="equal">
      <formula>"Armistice"</formula>
    </cfRule>
    <cfRule type="cellIs" dxfId="8315" priority="24307" operator="equal">
      <formula>"Pentecôte"</formula>
    </cfRule>
    <cfRule type="cellIs" dxfId="8314" priority="24308" operator="equal">
      <formula>"Révisions S2 ses2"</formula>
    </cfRule>
    <cfRule type="cellIs" dxfId="8313" priority="24311" operator="equal">
      <formula>"Victoire 1945"</formula>
    </cfRule>
    <cfRule type="cellIs" dxfId="8312" priority="24315" stopIfTrue="1" operator="equal">
      <formula>"Retour copies"</formula>
    </cfRule>
    <cfRule type="cellIs" dxfId="8311" priority="24316" stopIfTrue="1" operator="equal">
      <formula>"Evaluation"</formula>
    </cfRule>
    <cfRule type="cellIs" dxfId="8310" priority="24317" stopIfTrue="1" operator="equal">
      <formula>"Rentrée"</formula>
    </cfRule>
    <cfRule type="cellIs" dxfId="8309" priority="24318" stopIfTrue="1" operator="equal">
      <formula>"Stage"</formula>
    </cfRule>
    <cfRule type="cellIs" dxfId="8308" priority="24319" stopIfTrue="1" operator="equal">
      <formula>"Session 2"</formula>
    </cfRule>
    <cfRule type="cellIs" dxfId="8307" priority="24320" stopIfTrue="1" operator="equal">
      <formula>"Session 1"</formula>
    </cfRule>
    <cfRule type="cellIs" dxfId="8306" priority="24321" stopIfTrue="1" operator="equal">
      <formula>"Révisions"</formula>
    </cfRule>
    <cfRule type="cellIs" dxfId="8305" priority="24322" stopIfTrue="1" operator="equal">
      <formula>"Vacances"</formula>
    </cfRule>
    <cfRule type="cellIs" dxfId="8304" priority="24323" stopIfTrue="1" operator="equal">
      <formula>"Cours"</formula>
    </cfRule>
    <cfRule type="cellIs" dxfId="8303" priority="24324" stopIfTrue="1" operator="equal">
      <formula>"Examens S1"</formula>
    </cfRule>
    <cfRule type="cellIs" dxfId="8302" priority="24325" stopIfTrue="1" operator="equal">
      <formula>"Examens"</formula>
    </cfRule>
    <cfRule type="cellIs" dxfId="8301" priority="24326" stopIfTrue="1" operator="equal">
      <formula>"Examens S2"</formula>
    </cfRule>
    <cfRule type="cellIs" dxfId="8300" priority="24327" stopIfTrue="1" operator="equal">
      <formula>"Du anglais"</formula>
    </cfRule>
    <cfRule type="cellIs" dxfId="8299" priority="24328" stopIfTrue="1" operator="equal">
      <formula>"Délibérations"</formula>
    </cfRule>
  </conditionalFormatting>
  <conditionalFormatting sqref="AF33:AF35">
    <cfRule type="cellIs" dxfId="8298" priority="24267" operator="equal">
      <formula>"EXAMENS J"</formula>
    </cfRule>
    <cfRule type="cellIs" dxfId="8297" priority="24268" operator="equal">
      <formula>"Lundi Pentecôte"</formula>
    </cfRule>
    <cfRule type="cellIs" dxfId="8296" priority="24269" operator="equal">
      <formula>"ppp"</formula>
    </cfRule>
    <cfRule type="cellIs" dxfId="8295" priority="24270" operator="equal">
      <formula>"Soutenance"</formula>
    </cfRule>
    <cfRule type="cellIs" dxfId="8294" priority="24271" operator="equal">
      <formula>"Révisions R"</formula>
    </cfRule>
    <cfRule type="cellIs" dxfId="8293" priority="24272" operator="equal">
      <formula>"Entreprise"</formula>
    </cfRule>
    <cfRule type="cellIs" dxfId="8292" priority="24273" operator="equal">
      <formula>"Exam nationaux pas de date"</formula>
    </cfRule>
    <cfRule type="cellIs" dxfId="8291" priority="24274" operator="equal">
      <formula>"Exam nationaux"</formula>
    </cfRule>
    <cfRule type="cellIs" dxfId="8290" priority="24275" operator="equal">
      <formula>"Révision interne"</formula>
    </cfRule>
    <cfRule type="cellIs" dxfId="8289" priority="24281" operator="equal">
      <formula>"Délibération S2"</formula>
    </cfRule>
    <cfRule type="cellIs" dxfId="8288" priority="24282" operator="equal">
      <formula>"Délibération S1"</formula>
    </cfRule>
    <cfRule type="cellIs" dxfId="8287" priority="24283" operator="equal">
      <formula>"regroupement"</formula>
    </cfRule>
    <cfRule type="cellIs" dxfId="8286" priority="24284" operator="equal">
      <formula>"Cours matin"</formula>
    </cfRule>
    <cfRule type="cellIs" dxfId="8285" priority="24298" operator="equal">
      <formula>"cours v"</formula>
    </cfRule>
    <cfRule type="cellIs" dxfId="8284" priority="24299" operator="equal">
      <formula>"Examens S1 Ses2"</formula>
    </cfRule>
    <cfRule type="cellIs" dxfId="8283" priority="24300" operator="equal">
      <formula>"Examens S1 Ses1"</formula>
    </cfRule>
    <cfRule type="cellIs" dxfId="8282" priority="24301" operator="equal">
      <formula>"Fête du travail"</formula>
    </cfRule>
    <cfRule type="cellIs" dxfId="8281" priority="24302" operator="equal">
      <formula>"Fête nationale"</formula>
    </cfRule>
    <cfRule type="cellIs" dxfId="8280" priority="24303" operator="equal">
      <formula>"jour de l'an"</formula>
    </cfRule>
    <cfRule type="cellIs" dxfId="8279" priority="24304" operator="equal">
      <formula>"Lundi de pâques"</formula>
    </cfRule>
    <cfRule type="cellIs" dxfId="8278" priority="24305" operator="equal">
      <formula>"Noël"</formula>
    </cfRule>
    <cfRule type="cellIs" dxfId="8277" priority="24306" operator="equal">
      <formula>"Pâques"</formula>
    </cfRule>
    <cfRule type="cellIs" dxfId="8276" priority="24309" operator="equal">
      <formula>"Révisions S2 Ses1"</formula>
    </cfRule>
    <cfRule type="cellIs" dxfId="8275" priority="24310" operator="equal">
      <formula>"stage v"</formula>
    </cfRule>
    <cfRule type="cellIs" dxfId="8274" priority="24312" operator="equal">
      <formula>"Toussaint"</formula>
    </cfRule>
    <cfRule type="cellIs" dxfId="8273" priority="24313" operator="equal">
      <formula>"Stage en entreprise"</formula>
    </cfRule>
    <cfRule type="cellIs" dxfId="8272" priority="24314" operator="equal">
      <formula>"entreprise B"</formula>
    </cfRule>
  </conditionalFormatting>
  <conditionalFormatting sqref="BD10:BD14">
    <cfRule type="expression" dxfId="8271" priority="23783">
      <formula>BB10="Dimanche"</formula>
    </cfRule>
    <cfRule type="expression" dxfId="8270" priority="23784">
      <formula>BB10="Samedi"</formula>
    </cfRule>
    <cfRule type="containsText" dxfId="8269" priority="23785" operator="containsText" text="Soutenance">
      <formula>NOT(ISERROR(SEARCH("Soutenance",BD10)))</formula>
    </cfRule>
    <cfRule type="containsText" dxfId="8268" priority="23786" operator="containsText" text="Salon Et">
      <formula>NOT(ISERROR(SEARCH("Salon Et",BD10)))</formula>
    </cfRule>
    <cfRule type="containsText" dxfId="8267" priority="23787" operator="containsText" text="Remise">
      <formula>NOT(ISERROR(SEARCH("Remise",BD10)))</formula>
    </cfRule>
    <cfRule type="containsText" dxfId="8266" priority="23788" operator="containsText" text="Recrutem">
      <formula>NOT(ISERROR(SEARCH("Recrutem",BD10)))</formula>
    </cfRule>
    <cfRule type="containsText" dxfId="8265" priority="23789" operator="containsText" text="Note">
      <formula>NOT(ISERROR(SEARCH("Note",BD10)))</formula>
    </cfRule>
    <cfRule type="containsText" dxfId="8264" priority="23790" operator="containsText" text="JPO">
      <formula>NOT(ISERROR(SEARCH("JPO",BD10)))</formula>
    </cfRule>
    <cfRule type="containsText" dxfId="8263" priority="23791" operator="containsText" text="Etranger">
      <formula>NOT(ISERROR(SEARCH("Etranger",BD10)))</formula>
    </cfRule>
    <cfRule type="containsText" dxfId="8262" priority="23792" operator="containsText" text="Début TD">
      <formula>NOT(ISERROR(SEARCH("Début TD",BD10)))</formula>
    </cfRule>
    <cfRule type="containsText" dxfId="8261" priority="23793" operator="containsText" text="Début CM">
      <formula>NOT(ISERROR(SEARCH("Début CM",BD10)))</formula>
    </cfRule>
    <cfRule type="containsText" dxfId="8260" priority="23794" operator="containsText" text="Projet">
      <formula>NOT(ISERROR(SEARCH("Projet",BD10)))</formula>
    </cfRule>
    <cfRule type="containsText" dxfId="8259" priority="23795" operator="containsText" text="Pré">
      <formula>NOT(ISERROR(SEARCH("Pré",BD10)))</formula>
    </cfRule>
    <cfRule type="containsText" dxfId="8258" priority="23796" operator="containsText" text="Délib">
      <formula>NOT(ISERROR(SEARCH("Délib",BD10)))</formula>
    </cfRule>
    <cfRule type="cellIs" dxfId="8257" priority="23797" operator="equal">
      <formula>"Cours IAE"</formula>
    </cfRule>
    <cfRule type="cellIs" dxfId="8256" priority="23798" operator="equal">
      <formula>"Cours ISEM"</formula>
    </cfRule>
    <cfRule type="cellIs" dxfId="8255" priority="23808" operator="equal">
      <formula>"Remise note CC"</formula>
    </cfRule>
    <cfRule type="cellIs" dxfId="8254" priority="23809" operator="equal">
      <formula>"Oraux examens nationaux"</formula>
    </cfRule>
    <cfRule type="cellIs" dxfId="8253" priority="23810" operator="equal">
      <formula>"Note mémoire"</formula>
    </cfRule>
    <cfRule type="cellIs" dxfId="8252" priority="23811" operator="equal">
      <formula>"Mise à niveau"</formula>
    </cfRule>
    <cfRule type="cellIs" dxfId="8251" priority="23812" operator="equal">
      <formula>"Ecrits examens nationaux"</formula>
    </cfRule>
    <cfRule type="cellIs" dxfId="8250" priority="23817" operator="equal">
      <formula>"Entr MA cours AM"</formula>
    </cfRule>
    <cfRule type="cellIs" dxfId="8249" priority="23818" operator="equal">
      <formula>"Cours Matin Entr AM"</formula>
    </cfRule>
    <cfRule type="cellIs" dxfId="8248" priority="23819" operator="equal">
      <formula>"Révisions S1 Ses2"</formula>
    </cfRule>
    <cfRule type="cellIs" dxfId="8247" priority="23820" operator="equal">
      <formula>"Révisions S1 ses1"</formula>
    </cfRule>
    <cfRule type="cellIs" dxfId="8246" priority="23821" operator="equal">
      <formula>"Examens S2 Ses2"</formula>
    </cfRule>
    <cfRule type="cellIs" dxfId="8245" priority="23822" operator="equal">
      <formula>"Examens S2 ses1"</formula>
    </cfRule>
    <cfRule type="cellIs" dxfId="8244" priority="23823" operator="equal">
      <formula>"Fermeture"</formula>
    </cfRule>
    <cfRule type="cellIs" dxfId="8243" priority="23824" operator="equal">
      <formula>"Remise rapport"</formula>
    </cfRule>
    <cfRule type="cellIs" dxfId="8242" priority="23825" operator="equal">
      <formula>"notes rapport"</formula>
    </cfRule>
    <cfRule type="cellIs" dxfId="8241" priority="23826" operator="equal">
      <formula>"jour appui"</formula>
    </cfRule>
    <cfRule type="cellIs" dxfId="8240" priority="23827" operator="equal">
      <formula>"Assomption"</formula>
    </cfRule>
    <cfRule type="cellIs" dxfId="8239" priority="23828" operator="equal">
      <formula>"Ascension"</formula>
    </cfRule>
    <cfRule type="cellIs" dxfId="8238" priority="23829" operator="equal">
      <formula>"Armistice"</formula>
    </cfRule>
    <cfRule type="cellIs" dxfId="8237" priority="23839" operator="equal">
      <formula>"Pentecôte"</formula>
    </cfRule>
    <cfRule type="cellIs" dxfId="8236" priority="23840" operator="equal">
      <formula>"Révisions S2 ses2"</formula>
    </cfRule>
    <cfRule type="cellIs" dxfId="8235" priority="23843" operator="equal">
      <formula>"Victoire 1945"</formula>
    </cfRule>
    <cfRule type="cellIs" dxfId="8234" priority="23847" stopIfTrue="1" operator="equal">
      <formula>"Retour copies"</formula>
    </cfRule>
    <cfRule type="cellIs" dxfId="8233" priority="23848" stopIfTrue="1" operator="equal">
      <formula>"Evaluation"</formula>
    </cfRule>
    <cfRule type="cellIs" dxfId="8232" priority="23849" stopIfTrue="1" operator="equal">
      <formula>"Rentrée"</formula>
    </cfRule>
    <cfRule type="cellIs" dxfId="8231" priority="23850" stopIfTrue="1" operator="equal">
      <formula>"Stage"</formula>
    </cfRule>
    <cfRule type="cellIs" dxfId="8230" priority="23851" stopIfTrue="1" operator="equal">
      <formula>"Session 2"</formula>
    </cfRule>
    <cfRule type="cellIs" dxfId="8229" priority="23852" stopIfTrue="1" operator="equal">
      <formula>"Session 1"</formula>
    </cfRule>
    <cfRule type="cellIs" dxfId="8228" priority="23853" stopIfTrue="1" operator="equal">
      <formula>"Révisions"</formula>
    </cfRule>
    <cfRule type="cellIs" dxfId="8227" priority="23854" stopIfTrue="1" operator="equal">
      <formula>"Vacances"</formula>
    </cfRule>
    <cfRule type="cellIs" dxfId="8226" priority="23855" stopIfTrue="1" operator="equal">
      <formula>"Cours"</formula>
    </cfRule>
    <cfRule type="cellIs" dxfId="8225" priority="23856" stopIfTrue="1" operator="equal">
      <formula>"Examens S1"</formula>
    </cfRule>
    <cfRule type="cellIs" dxfId="8224" priority="23857" stopIfTrue="1" operator="equal">
      <formula>"Examens"</formula>
    </cfRule>
    <cfRule type="cellIs" dxfId="8223" priority="23858" stopIfTrue="1" operator="equal">
      <formula>"Examens S2"</formula>
    </cfRule>
    <cfRule type="cellIs" dxfId="8222" priority="23859" stopIfTrue="1" operator="equal">
      <formula>"Du anglais"</formula>
    </cfRule>
    <cfRule type="cellIs" dxfId="8221" priority="23860" stopIfTrue="1" operator="equal">
      <formula>"Délibérations"</formula>
    </cfRule>
  </conditionalFormatting>
  <conditionalFormatting sqref="BD10:BD14">
    <cfRule type="cellIs" dxfId="8220" priority="23799" operator="equal">
      <formula>"EXAMENS J"</formula>
    </cfRule>
    <cfRule type="cellIs" dxfId="8219" priority="23800" operator="equal">
      <formula>"Lundi Pentecôte"</formula>
    </cfRule>
    <cfRule type="cellIs" dxfId="8218" priority="23801" operator="equal">
      <formula>"ppp"</formula>
    </cfRule>
    <cfRule type="cellIs" dxfId="8217" priority="23802" operator="equal">
      <formula>"Soutenance"</formula>
    </cfRule>
    <cfRule type="cellIs" dxfId="8216" priority="23803" operator="equal">
      <formula>"Révisions R"</formula>
    </cfRule>
    <cfRule type="cellIs" dxfId="8215" priority="23804" operator="equal">
      <formula>"Entreprise"</formula>
    </cfRule>
    <cfRule type="cellIs" dxfId="8214" priority="23805" operator="equal">
      <formula>"Exam nationaux pas de date"</formula>
    </cfRule>
    <cfRule type="cellIs" dxfId="8213" priority="23806" operator="equal">
      <formula>"Exam nationaux"</formula>
    </cfRule>
    <cfRule type="cellIs" dxfId="8212" priority="23807" operator="equal">
      <formula>"Révision interne"</formula>
    </cfRule>
    <cfRule type="cellIs" dxfId="8211" priority="23813" operator="equal">
      <formula>"Délibération S2"</formula>
    </cfRule>
    <cfRule type="cellIs" dxfId="8210" priority="23814" operator="equal">
      <formula>"Délibération S1"</formula>
    </cfRule>
    <cfRule type="cellIs" dxfId="8209" priority="23815" operator="equal">
      <formula>"regroupement"</formula>
    </cfRule>
    <cfRule type="cellIs" dxfId="8208" priority="23816" operator="equal">
      <formula>"Cours matin"</formula>
    </cfRule>
    <cfRule type="cellIs" dxfId="8207" priority="23830" operator="equal">
      <formula>"cours v"</formula>
    </cfRule>
    <cfRule type="cellIs" dxfId="8206" priority="23831" operator="equal">
      <formula>"Examens S1 Ses2"</formula>
    </cfRule>
    <cfRule type="cellIs" dxfId="8205" priority="23832" operator="equal">
      <formula>"Examens S1 Ses1"</formula>
    </cfRule>
    <cfRule type="cellIs" dxfId="8204" priority="23833" operator="equal">
      <formula>"Fête du travail"</formula>
    </cfRule>
    <cfRule type="cellIs" dxfId="8203" priority="23834" operator="equal">
      <formula>"Fête nationale"</formula>
    </cfRule>
    <cfRule type="cellIs" dxfId="8202" priority="23835" operator="equal">
      <formula>"jour de l'an"</formula>
    </cfRule>
    <cfRule type="cellIs" dxfId="8201" priority="23836" operator="equal">
      <formula>"Lundi de pâques"</formula>
    </cfRule>
    <cfRule type="cellIs" dxfId="8200" priority="23837" operator="equal">
      <formula>"Noël"</formula>
    </cfRule>
    <cfRule type="cellIs" dxfId="8199" priority="23838" operator="equal">
      <formula>"Pâques"</formula>
    </cfRule>
    <cfRule type="cellIs" dxfId="8198" priority="23841" operator="equal">
      <formula>"Révisions S2 Ses1"</formula>
    </cfRule>
    <cfRule type="cellIs" dxfId="8197" priority="23842" operator="equal">
      <formula>"stage v"</formula>
    </cfRule>
    <cfRule type="cellIs" dxfId="8196" priority="23844" operator="equal">
      <formula>"Toussaint"</formula>
    </cfRule>
    <cfRule type="cellIs" dxfId="8195" priority="23845" operator="equal">
      <formula>"Stage en entreprise"</formula>
    </cfRule>
    <cfRule type="cellIs" dxfId="8194" priority="23846" operator="equal">
      <formula>"entreprise B"</formula>
    </cfRule>
  </conditionalFormatting>
  <conditionalFormatting sqref="BD17:BD21">
    <cfRule type="expression" dxfId="8193" priority="23705">
      <formula>BB17="Dimanche"</formula>
    </cfRule>
    <cfRule type="expression" dxfId="8192" priority="23706">
      <formula>BB17="Samedi"</formula>
    </cfRule>
    <cfRule type="containsText" dxfId="8191" priority="23707" operator="containsText" text="Soutenance">
      <formula>NOT(ISERROR(SEARCH("Soutenance",BD17)))</formula>
    </cfRule>
    <cfRule type="containsText" dxfId="8190" priority="23708" operator="containsText" text="Salon Et">
      <formula>NOT(ISERROR(SEARCH("Salon Et",BD17)))</formula>
    </cfRule>
    <cfRule type="containsText" dxfId="8189" priority="23709" operator="containsText" text="Remise">
      <formula>NOT(ISERROR(SEARCH("Remise",BD17)))</formula>
    </cfRule>
    <cfRule type="containsText" dxfId="8188" priority="23710" operator="containsText" text="Recrutem">
      <formula>NOT(ISERROR(SEARCH("Recrutem",BD17)))</formula>
    </cfRule>
    <cfRule type="containsText" dxfId="8187" priority="23711" operator="containsText" text="Note">
      <formula>NOT(ISERROR(SEARCH("Note",BD17)))</formula>
    </cfRule>
    <cfRule type="containsText" dxfId="8186" priority="23712" operator="containsText" text="JPO">
      <formula>NOT(ISERROR(SEARCH("JPO",BD17)))</formula>
    </cfRule>
    <cfRule type="containsText" dxfId="8185" priority="23713" operator="containsText" text="Etranger">
      <formula>NOT(ISERROR(SEARCH("Etranger",BD17)))</formula>
    </cfRule>
    <cfRule type="containsText" dxfId="8184" priority="23714" operator="containsText" text="Début TD">
      <formula>NOT(ISERROR(SEARCH("Début TD",BD17)))</formula>
    </cfRule>
    <cfRule type="containsText" dxfId="8183" priority="23715" operator="containsText" text="Début CM">
      <formula>NOT(ISERROR(SEARCH("Début CM",BD17)))</formula>
    </cfRule>
    <cfRule type="containsText" dxfId="8182" priority="23716" operator="containsText" text="Projet">
      <formula>NOT(ISERROR(SEARCH("Projet",BD17)))</formula>
    </cfRule>
    <cfRule type="containsText" dxfId="8181" priority="23717" operator="containsText" text="Pré">
      <formula>NOT(ISERROR(SEARCH("Pré",BD17)))</formula>
    </cfRule>
    <cfRule type="containsText" dxfId="8180" priority="23718" operator="containsText" text="Délib">
      <formula>NOT(ISERROR(SEARCH("Délib",BD17)))</formula>
    </cfRule>
    <cfRule type="cellIs" dxfId="8179" priority="23719" operator="equal">
      <formula>"Cours IAE"</formula>
    </cfRule>
    <cfRule type="cellIs" dxfId="8178" priority="23720" operator="equal">
      <formula>"Cours ISEM"</formula>
    </cfRule>
    <cfRule type="cellIs" dxfId="8177" priority="23730" operator="equal">
      <formula>"Remise note CC"</formula>
    </cfRule>
    <cfRule type="cellIs" dxfId="8176" priority="23731" operator="equal">
      <formula>"Oraux examens nationaux"</formula>
    </cfRule>
    <cfRule type="cellIs" dxfId="8175" priority="23732" operator="equal">
      <formula>"Note mémoire"</formula>
    </cfRule>
    <cfRule type="cellIs" dxfId="8174" priority="23733" operator="equal">
      <formula>"Mise à niveau"</formula>
    </cfRule>
    <cfRule type="cellIs" dxfId="8173" priority="23734" operator="equal">
      <formula>"Ecrits examens nationaux"</formula>
    </cfRule>
    <cfRule type="cellIs" dxfId="8172" priority="23739" operator="equal">
      <formula>"Entr MA cours AM"</formula>
    </cfRule>
    <cfRule type="cellIs" dxfId="8171" priority="23740" operator="equal">
      <formula>"Cours Matin Entr AM"</formula>
    </cfRule>
    <cfRule type="cellIs" dxfId="8170" priority="23741" operator="equal">
      <formula>"Révisions S1 Ses2"</formula>
    </cfRule>
    <cfRule type="cellIs" dxfId="8169" priority="23742" operator="equal">
      <formula>"Révisions S1 ses1"</formula>
    </cfRule>
    <cfRule type="cellIs" dxfId="8168" priority="23743" operator="equal">
      <formula>"Examens S2 Ses2"</formula>
    </cfRule>
    <cfRule type="cellIs" dxfId="8167" priority="23744" operator="equal">
      <formula>"Examens S2 ses1"</formula>
    </cfRule>
    <cfRule type="cellIs" dxfId="8166" priority="23745" operator="equal">
      <formula>"Fermeture"</formula>
    </cfRule>
    <cfRule type="cellIs" dxfId="8165" priority="23746" operator="equal">
      <formula>"Remise rapport"</formula>
    </cfRule>
    <cfRule type="cellIs" dxfId="8164" priority="23747" operator="equal">
      <formula>"notes rapport"</formula>
    </cfRule>
    <cfRule type="cellIs" dxfId="8163" priority="23748" operator="equal">
      <formula>"jour appui"</formula>
    </cfRule>
    <cfRule type="cellIs" dxfId="8162" priority="23749" operator="equal">
      <formula>"Assomption"</formula>
    </cfRule>
    <cfRule type="cellIs" dxfId="8161" priority="23750" operator="equal">
      <formula>"Ascension"</formula>
    </cfRule>
    <cfRule type="cellIs" dxfId="8160" priority="23751" operator="equal">
      <formula>"Armistice"</formula>
    </cfRule>
    <cfRule type="cellIs" dxfId="8159" priority="23761" operator="equal">
      <formula>"Pentecôte"</formula>
    </cfRule>
    <cfRule type="cellIs" dxfId="8158" priority="23762" operator="equal">
      <formula>"Révisions S2 ses2"</formula>
    </cfRule>
    <cfRule type="cellIs" dxfId="8157" priority="23765" operator="equal">
      <formula>"Victoire 1945"</formula>
    </cfRule>
    <cfRule type="cellIs" dxfId="8156" priority="23769" stopIfTrue="1" operator="equal">
      <formula>"Retour copies"</formula>
    </cfRule>
    <cfRule type="cellIs" dxfId="8155" priority="23770" stopIfTrue="1" operator="equal">
      <formula>"Evaluation"</formula>
    </cfRule>
    <cfRule type="cellIs" dxfId="8154" priority="23771" stopIfTrue="1" operator="equal">
      <formula>"Rentrée"</formula>
    </cfRule>
    <cfRule type="cellIs" dxfId="8153" priority="23772" stopIfTrue="1" operator="equal">
      <formula>"Stage"</formula>
    </cfRule>
    <cfRule type="cellIs" dxfId="8152" priority="23773" stopIfTrue="1" operator="equal">
      <formula>"Session 2"</formula>
    </cfRule>
    <cfRule type="cellIs" dxfId="8151" priority="23774" stopIfTrue="1" operator="equal">
      <formula>"Session 1"</formula>
    </cfRule>
    <cfRule type="cellIs" dxfId="8150" priority="23775" stopIfTrue="1" operator="equal">
      <formula>"Révisions"</formula>
    </cfRule>
    <cfRule type="cellIs" dxfId="8149" priority="23776" stopIfTrue="1" operator="equal">
      <formula>"Vacances"</formula>
    </cfRule>
    <cfRule type="cellIs" dxfId="8148" priority="23777" stopIfTrue="1" operator="equal">
      <formula>"Cours"</formula>
    </cfRule>
    <cfRule type="cellIs" dxfId="8147" priority="23778" stopIfTrue="1" operator="equal">
      <formula>"Examens S1"</formula>
    </cfRule>
    <cfRule type="cellIs" dxfId="8146" priority="23779" stopIfTrue="1" operator="equal">
      <formula>"Examens"</formula>
    </cfRule>
    <cfRule type="cellIs" dxfId="8145" priority="23780" stopIfTrue="1" operator="equal">
      <formula>"Examens S2"</formula>
    </cfRule>
    <cfRule type="cellIs" dxfId="8144" priority="23781" stopIfTrue="1" operator="equal">
      <formula>"Du anglais"</formula>
    </cfRule>
    <cfRule type="cellIs" dxfId="8143" priority="23782" stopIfTrue="1" operator="equal">
      <formula>"Délibérations"</formula>
    </cfRule>
  </conditionalFormatting>
  <conditionalFormatting sqref="BD17:BD21">
    <cfRule type="cellIs" dxfId="8142" priority="23721" operator="equal">
      <formula>"EXAMENS J"</formula>
    </cfRule>
    <cfRule type="cellIs" dxfId="8141" priority="23722" operator="equal">
      <formula>"Lundi Pentecôte"</formula>
    </cfRule>
    <cfRule type="cellIs" dxfId="8140" priority="23723" operator="equal">
      <formula>"ppp"</formula>
    </cfRule>
    <cfRule type="cellIs" dxfId="8139" priority="23724" operator="equal">
      <formula>"Soutenance"</formula>
    </cfRule>
    <cfRule type="cellIs" dxfId="8138" priority="23725" operator="equal">
      <formula>"Révisions R"</formula>
    </cfRule>
    <cfRule type="cellIs" dxfId="8137" priority="23726" operator="equal">
      <formula>"Entreprise"</formula>
    </cfRule>
    <cfRule type="cellIs" dxfId="8136" priority="23727" operator="equal">
      <formula>"Exam nationaux pas de date"</formula>
    </cfRule>
    <cfRule type="cellIs" dxfId="8135" priority="23728" operator="equal">
      <formula>"Exam nationaux"</formula>
    </cfRule>
    <cfRule type="cellIs" dxfId="8134" priority="23729" operator="equal">
      <formula>"Révision interne"</formula>
    </cfRule>
    <cfRule type="cellIs" dxfId="8133" priority="23735" operator="equal">
      <formula>"Délibération S2"</formula>
    </cfRule>
    <cfRule type="cellIs" dxfId="8132" priority="23736" operator="equal">
      <formula>"Délibération S1"</formula>
    </cfRule>
    <cfRule type="cellIs" dxfId="8131" priority="23737" operator="equal">
      <formula>"regroupement"</formula>
    </cfRule>
    <cfRule type="cellIs" dxfId="8130" priority="23738" operator="equal">
      <formula>"Cours matin"</formula>
    </cfRule>
    <cfRule type="cellIs" dxfId="8129" priority="23752" operator="equal">
      <formula>"cours v"</formula>
    </cfRule>
    <cfRule type="cellIs" dxfId="8128" priority="23753" operator="equal">
      <formula>"Examens S1 Ses2"</formula>
    </cfRule>
    <cfRule type="cellIs" dxfId="8127" priority="23754" operator="equal">
      <formula>"Examens S1 Ses1"</formula>
    </cfRule>
    <cfRule type="cellIs" dxfId="8126" priority="23755" operator="equal">
      <formula>"Fête du travail"</formula>
    </cfRule>
    <cfRule type="cellIs" dxfId="8125" priority="23756" operator="equal">
      <formula>"Fête nationale"</formula>
    </cfRule>
    <cfRule type="cellIs" dxfId="8124" priority="23757" operator="equal">
      <formula>"jour de l'an"</formula>
    </cfRule>
    <cfRule type="cellIs" dxfId="8123" priority="23758" operator="equal">
      <formula>"Lundi de pâques"</formula>
    </cfRule>
    <cfRule type="cellIs" dxfId="8122" priority="23759" operator="equal">
      <formula>"Noël"</formula>
    </cfRule>
    <cfRule type="cellIs" dxfId="8121" priority="23760" operator="equal">
      <formula>"Pâques"</formula>
    </cfRule>
    <cfRule type="cellIs" dxfId="8120" priority="23763" operator="equal">
      <formula>"Révisions S2 Ses1"</formula>
    </cfRule>
    <cfRule type="cellIs" dxfId="8119" priority="23764" operator="equal">
      <formula>"stage v"</formula>
    </cfRule>
    <cfRule type="cellIs" dxfId="8118" priority="23766" operator="equal">
      <formula>"Toussaint"</formula>
    </cfRule>
    <cfRule type="cellIs" dxfId="8117" priority="23767" operator="equal">
      <formula>"Stage en entreprise"</formula>
    </cfRule>
    <cfRule type="cellIs" dxfId="8116" priority="23768" operator="equal">
      <formula>"entreprise B"</formula>
    </cfRule>
  </conditionalFormatting>
  <conditionalFormatting sqref="BD24:BD28">
    <cfRule type="expression" dxfId="8115" priority="23627">
      <formula>BB24="Dimanche"</formula>
    </cfRule>
    <cfRule type="expression" dxfId="8114" priority="23628">
      <formula>BB24="Samedi"</formula>
    </cfRule>
    <cfRule type="containsText" dxfId="8113" priority="23629" operator="containsText" text="Soutenance">
      <formula>NOT(ISERROR(SEARCH("Soutenance",BD24)))</formula>
    </cfRule>
    <cfRule type="containsText" dxfId="8112" priority="23630" operator="containsText" text="Salon Et">
      <formula>NOT(ISERROR(SEARCH("Salon Et",BD24)))</formula>
    </cfRule>
    <cfRule type="containsText" dxfId="8111" priority="23631" operator="containsText" text="Remise">
      <formula>NOT(ISERROR(SEARCH("Remise",BD24)))</formula>
    </cfRule>
    <cfRule type="containsText" dxfId="8110" priority="23632" operator="containsText" text="Recrutem">
      <formula>NOT(ISERROR(SEARCH("Recrutem",BD24)))</formula>
    </cfRule>
    <cfRule type="containsText" dxfId="8109" priority="23633" operator="containsText" text="Note">
      <formula>NOT(ISERROR(SEARCH("Note",BD24)))</formula>
    </cfRule>
    <cfRule type="containsText" dxfId="8108" priority="23634" operator="containsText" text="JPO">
      <formula>NOT(ISERROR(SEARCH("JPO",BD24)))</formula>
    </cfRule>
    <cfRule type="containsText" dxfId="8107" priority="23635" operator="containsText" text="Etranger">
      <formula>NOT(ISERROR(SEARCH("Etranger",BD24)))</formula>
    </cfRule>
    <cfRule type="containsText" dxfId="8106" priority="23636" operator="containsText" text="Début TD">
      <formula>NOT(ISERROR(SEARCH("Début TD",BD24)))</formula>
    </cfRule>
    <cfRule type="containsText" dxfId="8105" priority="23637" operator="containsText" text="Début CM">
      <formula>NOT(ISERROR(SEARCH("Début CM",BD24)))</formula>
    </cfRule>
    <cfRule type="containsText" dxfId="8104" priority="23638" operator="containsText" text="Projet">
      <formula>NOT(ISERROR(SEARCH("Projet",BD24)))</formula>
    </cfRule>
    <cfRule type="containsText" dxfId="8103" priority="23639" operator="containsText" text="Pré">
      <formula>NOT(ISERROR(SEARCH("Pré",BD24)))</formula>
    </cfRule>
    <cfRule type="containsText" dxfId="8102" priority="23640" operator="containsText" text="Délib">
      <formula>NOT(ISERROR(SEARCH("Délib",BD24)))</formula>
    </cfRule>
    <cfRule type="cellIs" dxfId="8101" priority="23641" operator="equal">
      <formula>"Cours IAE"</formula>
    </cfRule>
    <cfRule type="cellIs" dxfId="8100" priority="23642" operator="equal">
      <formula>"Cours ISEM"</formula>
    </cfRule>
    <cfRule type="cellIs" dxfId="8099" priority="23652" operator="equal">
      <formula>"Remise note CC"</formula>
    </cfRule>
    <cfRule type="cellIs" dxfId="8098" priority="23653" operator="equal">
      <formula>"Oraux examens nationaux"</formula>
    </cfRule>
    <cfRule type="cellIs" dxfId="8097" priority="23654" operator="equal">
      <formula>"Note mémoire"</formula>
    </cfRule>
    <cfRule type="cellIs" dxfId="8096" priority="23655" operator="equal">
      <formula>"Mise à niveau"</formula>
    </cfRule>
    <cfRule type="cellIs" dxfId="8095" priority="23656" operator="equal">
      <formula>"Ecrits examens nationaux"</formula>
    </cfRule>
    <cfRule type="cellIs" dxfId="8094" priority="23661" operator="equal">
      <formula>"Entr MA cours AM"</formula>
    </cfRule>
    <cfRule type="cellIs" dxfId="8093" priority="23662" operator="equal">
      <formula>"Cours Matin Entr AM"</formula>
    </cfRule>
    <cfRule type="cellIs" dxfId="8092" priority="23663" operator="equal">
      <formula>"Révisions S1 Ses2"</formula>
    </cfRule>
    <cfRule type="cellIs" dxfId="8091" priority="23664" operator="equal">
      <formula>"Révisions S1 ses1"</formula>
    </cfRule>
    <cfRule type="cellIs" dxfId="8090" priority="23665" operator="equal">
      <formula>"Examens S2 Ses2"</formula>
    </cfRule>
    <cfRule type="cellIs" dxfId="8089" priority="23666" operator="equal">
      <formula>"Examens S2 ses1"</formula>
    </cfRule>
    <cfRule type="cellIs" dxfId="8088" priority="23667" operator="equal">
      <formula>"Fermeture"</formula>
    </cfRule>
    <cfRule type="cellIs" dxfId="8087" priority="23668" operator="equal">
      <formula>"Remise rapport"</formula>
    </cfRule>
    <cfRule type="cellIs" dxfId="8086" priority="23669" operator="equal">
      <formula>"notes rapport"</formula>
    </cfRule>
    <cfRule type="cellIs" dxfId="8085" priority="23670" operator="equal">
      <formula>"jour appui"</formula>
    </cfRule>
    <cfRule type="cellIs" dxfId="8084" priority="23671" operator="equal">
      <formula>"Assomption"</formula>
    </cfRule>
    <cfRule type="cellIs" dxfId="8083" priority="23672" operator="equal">
      <formula>"Ascension"</formula>
    </cfRule>
    <cfRule type="cellIs" dxfId="8082" priority="23673" operator="equal">
      <formula>"Armistice"</formula>
    </cfRule>
    <cfRule type="cellIs" dxfId="8081" priority="23683" operator="equal">
      <formula>"Pentecôte"</formula>
    </cfRule>
    <cfRule type="cellIs" dxfId="8080" priority="23684" operator="equal">
      <formula>"Révisions S2 ses2"</formula>
    </cfRule>
    <cfRule type="cellIs" dxfId="8079" priority="23687" operator="equal">
      <formula>"Victoire 1945"</formula>
    </cfRule>
    <cfRule type="cellIs" dxfId="8078" priority="23691" stopIfTrue="1" operator="equal">
      <formula>"Retour copies"</formula>
    </cfRule>
    <cfRule type="cellIs" dxfId="8077" priority="23692" stopIfTrue="1" operator="equal">
      <formula>"Evaluation"</formula>
    </cfRule>
    <cfRule type="cellIs" dxfId="8076" priority="23693" stopIfTrue="1" operator="equal">
      <formula>"Rentrée"</formula>
    </cfRule>
    <cfRule type="cellIs" dxfId="8075" priority="23694" stopIfTrue="1" operator="equal">
      <formula>"Stage"</formula>
    </cfRule>
    <cfRule type="cellIs" dxfId="8074" priority="23695" stopIfTrue="1" operator="equal">
      <formula>"Session 2"</formula>
    </cfRule>
    <cfRule type="cellIs" dxfId="8073" priority="23696" stopIfTrue="1" operator="equal">
      <formula>"Session 1"</formula>
    </cfRule>
    <cfRule type="cellIs" dxfId="8072" priority="23697" stopIfTrue="1" operator="equal">
      <formula>"Révisions"</formula>
    </cfRule>
    <cfRule type="cellIs" dxfId="8071" priority="23698" stopIfTrue="1" operator="equal">
      <formula>"Vacances"</formula>
    </cfRule>
    <cfRule type="cellIs" dxfId="8070" priority="23699" stopIfTrue="1" operator="equal">
      <formula>"Cours"</formula>
    </cfRule>
    <cfRule type="cellIs" dxfId="8069" priority="23700" stopIfTrue="1" operator="equal">
      <formula>"Examens S1"</formula>
    </cfRule>
    <cfRule type="cellIs" dxfId="8068" priority="23701" stopIfTrue="1" operator="equal">
      <formula>"Examens"</formula>
    </cfRule>
    <cfRule type="cellIs" dxfId="8067" priority="23702" stopIfTrue="1" operator="equal">
      <formula>"Examens S2"</formula>
    </cfRule>
    <cfRule type="cellIs" dxfId="8066" priority="23703" stopIfTrue="1" operator="equal">
      <formula>"Du anglais"</formula>
    </cfRule>
    <cfRule type="cellIs" dxfId="8065" priority="23704" stopIfTrue="1" operator="equal">
      <formula>"Délibérations"</formula>
    </cfRule>
  </conditionalFormatting>
  <conditionalFormatting sqref="BD24:BD28">
    <cfRule type="cellIs" dxfId="8064" priority="23643" operator="equal">
      <formula>"EXAMENS J"</formula>
    </cfRule>
    <cfRule type="cellIs" dxfId="8063" priority="23644" operator="equal">
      <formula>"Lundi Pentecôte"</formula>
    </cfRule>
    <cfRule type="cellIs" dxfId="8062" priority="23645" operator="equal">
      <formula>"ppp"</formula>
    </cfRule>
    <cfRule type="cellIs" dxfId="8061" priority="23646" operator="equal">
      <formula>"Soutenance"</formula>
    </cfRule>
    <cfRule type="cellIs" dxfId="8060" priority="23647" operator="equal">
      <formula>"Révisions R"</formula>
    </cfRule>
    <cfRule type="cellIs" dxfId="8059" priority="23648" operator="equal">
      <formula>"Entreprise"</formula>
    </cfRule>
    <cfRule type="cellIs" dxfId="8058" priority="23649" operator="equal">
      <formula>"Exam nationaux pas de date"</formula>
    </cfRule>
    <cfRule type="cellIs" dxfId="8057" priority="23650" operator="equal">
      <formula>"Exam nationaux"</formula>
    </cfRule>
    <cfRule type="cellIs" dxfId="8056" priority="23651" operator="equal">
      <formula>"Révision interne"</formula>
    </cfRule>
    <cfRule type="cellIs" dxfId="8055" priority="23657" operator="equal">
      <formula>"Délibération S2"</formula>
    </cfRule>
    <cfRule type="cellIs" dxfId="8054" priority="23658" operator="equal">
      <formula>"Délibération S1"</formula>
    </cfRule>
    <cfRule type="cellIs" dxfId="8053" priority="23659" operator="equal">
      <formula>"regroupement"</formula>
    </cfRule>
    <cfRule type="cellIs" dxfId="8052" priority="23660" operator="equal">
      <formula>"Cours matin"</formula>
    </cfRule>
    <cfRule type="cellIs" dxfId="8051" priority="23674" operator="equal">
      <formula>"cours v"</formula>
    </cfRule>
    <cfRule type="cellIs" dxfId="8050" priority="23675" operator="equal">
      <formula>"Examens S1 Ses2"</formula>
    </cfRule>
    <cfRule type="cellIs" dxfId="8049" priority="23676" operator="equal">
      <formula>"Examens S1 Ses1"</formula>
    </cfRule>
    <cfRule type="cellIs" dxfId="8048" priority="23677" operator="equal">
      <formula>"Fête du travail"</formula>
    </cfRule>
    <cfRule type="cellIs" dxfId="8047" priority="23678" operator="equal">
      <formula>"Fête nationale"</formula>
    </cfRule>
    <cfRule type="cellIs" dxfId="8046" priority="23679" operator="equal">
      <formula>"jour de l'an"</formula>
    </cfRule>
    <cfRule type="cellIs" dxfId="8045" priority="23680" operator="equal">
      <formula>"Lundi de pâques"</formula>
    </cfRule>
    <cfRule type="cellIs" dxfId="8044" priority="23681" operator="equal">
      <formula>"Noël"</formula>
    </cfRule>
    <cfRule type="cellIs" dxfId="8043" priority="23682" operator="equal">
      <formula>"Pâques"</formula>
    </cfRule>
    <cfRule type="cellIs" dxfId="8042" priority="23685" operator="equal">
      <formula>"Révisions S2 Ses1"</formula>
    </cfRule>
    <cfRule type="cellIs" dxfId="8041" priority="23686" operator="equal">
      <formula>"stage v"</formula>
    </cfRule>
    <cfRule type="cellIs" dxfId="8040" priority="23688" operator="equal">
      <formula>"Toussaint"</formula>
    </cfRule>
    <cfRule type="cellIs" dxfId="8039" priority="23689" operator="equal">
      <formula>"Stage en entreprise"</formula>
    </cfRule>
    <cfRule type="cellIs" dxfId="8038" priority="23690" operator="equal">
      <formula>"entreprise B"</formula>
    </cfRule>
  </conditionalFormatting>
  <conditionalFormatting sqref="A35">
    <cfRule type="expression" dxfId="8037" priority="23547">
      <formula>B35="Dimanche"</formula>
    </cfRule>
    <cfRule type="expression" dxfId="8036" priority="23548">
      <formula>B35="Samedi"</formula>
    </cfRule>
  </conditionalFormatting>
  <conditionalFormatting sqref="E35">
    <cfRule type="expression" dxfId="8035" priority="23545">
      <formula>F35="Dimanche"</formula>
    </cfRule>
    <cfRule type="expression" dxfId="8034" priority="23546">
      <formula>F35="Samedi"</formula>
    </cfRule>
  </conditionalFormatting>
  <conditionalFormatting sqref="I35">
    <cfRule type="expression" dxfId="8033" priority="23543">
      <formula>J35="Dimanche"</formula>
    </cfRule>
    <cfRule type="expression" dxfId="8032" priority="23544">
      <formula>J35="Samedi"</formula>
    </cfRule>
  </conditionalFormatting>
  <conditionalFormatting sqref="M35">
    <cfRule type="expression" dxfId="8031" priority="23541">
      <formula>N35="Dimanche"</formula>
    </cfRule>
    <cfRule type="expression" dxfId="8030" priority="23542">
      <formula>N35="Samedi"</formula>
    </cfRule>
  </conditionalFormatting>
  <conditionalFormatting sqref="Q35">
    <cfRule type="expression" dxfId="8029" priority="23539">
      <formula>R35="Dimanche"</formula>
    </cfRule>
    <cfRule type="expression" dxfId="8028" priority="23540">
      <formula>R35="Samedi"</formula>
    </cfRule>
  </conditionalFormatting>
  <conditionalFormatting sqref="U35">
    <cfRule type="expression" dxfId="8027" priority="23537">
      <formula>V35="Dimanche"</formula>
    </cfRule>
    <cfRule type="expression" dxfId="8026" priority="23538">
      <formula>V35="Samedi"</formula>
    </cfRule>
  </conditionalFormatting>
  <conditionalFormatting sqref="Y35">
    <cfRule type="expression" dxfId="8025" priority="23535">
      <formula>Z35="Dimanche"</formula>
    </cfRule>
    <cfRule type="expression" dxfId="8024" priority="23536">
      <formula>Z35="Samedi"</formula>
    </cfRule>
  </conditionalFormatting>
  <conditionalFormatting sqref="AG35">
    <cfRule type="expression" dxfId="8023" priority="23531">
      <formula>AH35="Dimanche"</formula>
    </cfRule>
    <cfRule type="expression" dxfId="8022" priority="23532">
      <formula>AH35="Samedi"</formula>
    </cfRule>
  </conditionalFormatting>
  <conditionalFormatting sqref="AK35">
    <cfRule type="expression" dxfId="8021" priority="23529">
      <formula>AL35="Dimanche"</formula>
    </cfRule>
    <cfRule type="expression" dxfId="8020" priority="23530">
      <formula>AL35="Samedi"</formula>
    </cfRule>
  </conditionalFormatting>
  <conditionalFormatting sqref="AO35">
    <cfRule type="expression" dxfId="8019" priority="23527">
      <formula>AP35="Dimanche"</formula>
    </cfRule>
    <cfRule type="expression" dxfId="8018" priority="23528">
      <formula>AP35="Samedi"</formula>
    </cfRule>
  </conditionalFormatting>
  <conditionalFormatting sqref="AS35">
    <cfRule type="expression" dxfId="8017" priority="23525">
      <formula>AT35="Dimanche"</formula>
    </cfRule>
    <cfRule type="expression" dxfId="8016" priority="23526">
      <formula>AT35="Samedi"</formula>
    </cfRule>
  </conditionalFormatting>
  <conditionalFormatting sqref="AW35">
    <cfRule type="expression" dxfId="8015" priority="23523">
      <formula>AX35="Dimanche"</formula>
    </cfRule>
    <cfRule type="expression" dxfId="8014" priority="23524">
      <formula>AX35="Samedi"</formula>
    </cfRule>
  </conditionalFormatting>
  <conditionalFormatting sqref="BA35">
    <cfRule type="expression" dxfId="8013" priority="23521">
      <formula>BB35="Dimanche"</formula>
    </cfRule>
    <cfRule type="expression" dxfId="8012" priority="23522">
      <formula>BB35="Samedi"</formula>
    </cfRule>
  </conditionalFormatting>
  <conditionalFormatting sqref="BE35">
    <cfRule type="expression" dxfId="8011" priority="23519">
      <formula>BF35="Dimanche"</formula>
    </cfRule>
    <cfRule type="expression" dxfId="8010" priority="23520">
      <formula>BF35="Samedi"</formula>
    </cfRule>
  </conditionalFormatting>
  <conditionalFormatting sqref="H35">
    <cfRule type="cellIs" dxfId="8009" priority="23379" operator="equal">
      <formula>"EXAMENS J"</formula>
    </cfRule>
    <cfRule type="cellIs" dxfId="8008" priority="23380" operator="equal">
      <formula>"Lundi Pentecôte"</formula>
    </cfRule>
    <cfRule type="cellIs" dxfId="8007" priority="23381" operator="equal">
      <formula>"ppp"</formula>
    </cfRule>
    <cfRule type="cellIs" dxfId="8006" priority="23382" operator="equal">
      <formula>"Soutenance"</formula>
    </cfRule>
    <cfRule type="cellIs" dxfId="8005" priority="23383" operator="equal">
      <formula>"Révisions R"</formula>
    </cfRule>
    <cfRule type="cellIs" dxfId="8004" priority="23384" operator="equal">
      <formula>"Entreprise"</formula>
    </cfRule>
    <cfRule type="cellIs" dxfId="8003" priority="23385" operator="equal">
      <formula>"Exam nationaux pas de date"</formula>
    </cfRule>
    <cfRule type="cellIs" dxfId="8002" priority="23386" operator="equal">
      <formula>"Exam nationaux"</formula>
    </cfRule>
    <cfRule type="cellIs" dxfId="8001" priority="23387" operator="equal">
      <formula>"Révision interne"</formula>
    </cfRule>
    <cfRule type="cellIs" dxfId="8000" priority="23393" operator="equal">
      <formula>"Délibération S2"</formula>
    </cfRule>
    <cfRule type="cellIs" dxfId="7999" priority="23394" operator="equal">
      <formula>"Délibération S1"</formula>
    </cfRule>
    <cfRule type="cellIs" dxfId="7998" priority="23395" operator="equal">
      <formula>"regroupement"</formula>
    </cfRule>
    <cfRule type="cellIs" dxfId="7997" priority="23396" operator="equal">
      <formula>"Cours matin"</formula>
    </cfRule>
    <cfRule type="cellIs" dxfId="7996" priority="23410" operator="equal">
      <formula>"cours v"</formula>
    </cfRule>
    <cfRule type="cellIs" dxfId="7995" priority="23411" operator="equal">
      <formula>"Examens S1 Ses2"</formula>
    </cfRule>
    <cfRule type="cellIs" dxfId="7994" priority="23412" operator="equal">
      <formula>"Examens S1 Ses1"</formula>
    </cfRule>
    <cfRule type="cellIs" dxfId="7993" priority="23413" operator="equal">
      <formula>"Fête du travail"</formula>
    </cfRule>
    <cfRule type="cellIs" dxfId="7992" priority="23414" operator="equal">
      <formula>"Fête nationale"</formula>
    </cfRule>
    <cfRule type="cellIs" dxfId="7991" priority="23415" operator="equal">
      <formula>"jour de l'an"</formula>
    </cfRule>
    <cfRule type="cellIs" dxfId="7990" priority="23416" operator="equal">
      <formula>"Lundi de pâques"</formula>
    </cfRule>
    <cfRule type="cellIs" dxfId="7989" priority="23417" operator="equal">
      <formula>"Noël"</formula>
    </cfRule>
    <cfRule type="cellIs" dxfId="7988" priority="23418" operator="equal">
      <formula>"Pâques"</formula>
    </cfRule>
    <cfRule type="cellIs" dxfId="7987" priority="23421" operator="equal">
      <formula>"Révisions S2 Ses1"</formula>
    </cfRule>
    <cfRule type="cellIs" dxfId="7986" priority="23422" operator="equal">
      <formula>"stage v"</formula>
    </cfRule>
    <cfRule type="cellIs" dxfId="7985" priority="23424" operator="equal">
      <formula>"Toussaint"</formula>
    </cfRule>
    <cfRule type="cellIs" dxfId="7984" priority="23425" operator="equal">
      <formula>"Stage en entreprise"</formula>
    </cfRule>
    <cfRule type="cellIs" dxfId="7983" priority="23426" operator="equal">
      <formula>"entreprise B"</formula>
    </cfRule>
  </conditionalFormatting>
  <conditionalFormatting sqref="D35">
    <cfRule type="expression" dxfId="7982" priority="23441">
      <formula>B35="Dimanche"</formula>
    </cfRule>
    <cfRule type="expression" dxfId="7981" priority="23442">
      <formula>B35="Samedi"</formula>
    </cfRule>
    <cfRule type="containsText" dxfId="7980" priority="23443" operator="containsText" text="Soutenance">
      <formula>NOT(ISERROR(SEARCH("Soutenance",D35)))</formula>
    </cfRule>
    <cfRule type="containsText" dxfId="7979" priority="23444" operator="containsText" text="Salon Et">
      <formula>NOT(ISERROR(SEARCH("Salon Et",D35)))</formula>
    </cfRule>
    <cfRule type="containsText" dxfId="7978" priority="23445" operator="containsText" text="Remise">
      <formula>NOT(ISERROR(SEARCH("Remise",D35)))</formula>
    </cfRule>
    <cfRule type="containsText" dxfId="7977" priority="23446" operator="containsText" text="Recrutem">
      <formula>NOT(ISERROR(SEARCH("Recrutem",D35)))</formula>
    </cfRule>
    <cfRule type="containsText" dxfId="7976" priority="23447" operator="containsText" text="Note">
      <formula>NOT(ISERROR(SEARCH("Note",D35)))</formula>
    </cfRule>
    <cfRule type="containsText" dxfId="7975" priority="23448" operator="containsText" text="JPO">
      <formula>NOT(ISERROR(SEARCH("JPO",D35)))</formula>
    </cfRule>
    <cfRule type="containsText" dxfId="7974" priority="23449" operator="containsText" text="Etranger">
      <formula>NOT(ISERROR(SEARCH("Etranger",D35)))</formula>
    </cfRule>
    <cfRule type="containsText" dxfId="7973" priority="23450" operator="containsText" text="Début TD">
      <formula>NOT(ISERROR(SEARCH("Début TD",D35)))</formula>
    </cfRule>
    <cfRule type="containsText" dxfId="7972" priority="23451" operator="containsText" text="Début CM">
      <formula>NOT(ISERROR(SEARCH("Début CM",D35)))</formula>
    </cfRule>
    <cfRule type="containsText" dxfId="7971" priority="23452" operator="containsText" text="Projet">
      <formula>NOT(ISERROR(SEARCH("Projet",D35)))</formula>
    </cfRule>
    <cfRule type="containsText" dxfId="7970" priority="23453" operator="containsText" text="Pré">
      <formula>NOT(ISERROR(SEARCH("Pré",D35)))</formula>
    </cfRule>
    <cfRule type="containsText" dxfId="7969" priority="23454" operator="containsText" text="Délib">
      <formula>NOT(ISERROR(SEARCH("Délib",D35)))</formula>
    </cfRule>
    <cfRule type="cellIs" dxfId="7968" priority="23455" operator="equal">
      <formula>"Cours IAE"</formula>
    </cfRule>
    <cfRule type="cellIs" dxfId="7967" priority="23456" operator="equal">
      <formula>"Cours ISEM"</formula>
    </cfRule>
    <cfRule type="cellIs" dxfId="7966" priority="23466" operator="equal">
      <formula>"Remise note CC"</formula>
    </cfRule>
    <cfRule type="cellIs" dxfId="7965" priority="23467" operator="equal">
      <formula>"Oraux examens nationaux"</formula>
    </cfRule>
    <cfRule type="cellIs" dxfId="7964" priority="23468" operator="equal">
      <formula>"Note mémoire"</formula>
    </cfRule>
    <cfRule type="cellIs" dxfId="7963" priority="23469" operator="equal">
      <formula>"Mise à niveau"</formula>
    </cfRule>
    <cfRule type="cellIs" dxfId="7962" priority="23470" operator="equal">
      <formula>"Ecrits examens nationaux"</formula>
    </cfRule>
    <cfRule type="cellIs" dxfId="7961" priority="23475" operator="equal">
      <formula>"Entr MA cours AM"</formula>
    </cfRule>
    <cfRule type="cellIs" dxfId="7960" priority="23476" operator="equal">
      <formula>"Cours Matin Entr AM"</formula>
    </cfRule>
    <cfRule type="cellIs" dxfId="7959" priority="23477" operator="equal">
      <formula>"Révisions S1 Ses2"</formula>
    </cfRule>
    <cfRule type="cellIs" dxfId="7958" priority="23478" operator="equal">
      <formula>"Révisions S1 ses1"</formula>
    </cfRule>
    <cfRule type="cellIs" dxfId="7957" priority="23479" operator="equal">
      <formula>"Examens S2 Ses2"</formula>
    </cfRule>
    <cfRule type="cellIs" dxfId="7956" priority="23480" operator="equal">
      <formula>"Examens S2 ses1"</formula>
    </cfRule>
    <cfRule type="cellIs" dxfId="7955" priority="23481" operator="equal">
      <formula>"Fermeture"</formula>
    </cfRule>
    <cfRule type="cellIs" dxfId="7954" priority="23482" operator="equal">
      <formula>"Remise rapport"</formula>
    </cfRule>
    <cfRule type="cellIs" dxfId="7953" priority="23483" operator="equal">
      <formula>"notes rapport"</formula>
    </cfRule>
    <cfRule type="cellIs" dxfId="7952" priority="23484" operator="equal">
      <formula>"jour appui"</formula>
    </cfRule>
    <cfRule type="cellIs" dxfId="7951" priority="23485" operator="equal">
      <formula>"Assomption"</formula>
    </cfRule>
    <cfRule type="cellIs" dxfId="7950" priority="23486" operator="equal">
      <formula>"Ascension"</formula>
    </cfRule>
    <cfRule type="cellIs" dxfId="7949" priority="23487" operator="equal">
      <formula>"Armistice"</formula>
    </cfRule>
    <cfRule type="cellIs" dxfId="7948" priority="23497" operator="equal">
      <formula>"Pentecôte"</formula>
    </cfRule>
    <cfRule type="cellIs" dxfId="7947" priority="23498" operator="equal">
      <formula>"Révisions S2 ses2"</formula>
    </cfRule>
    <cfRule type="cellIs" dxfId="7946" priority="23501" operator="equal">
      <formula>"Victoire 1945"</formula>
    </cfRule>
    <cfRule type="cellIs" dxfId="7945" priority="23505" stopIfTrue="1" operator="equal">
      <formula>"Retour copies"</formula>
    </cfRule>
    <cfRule type="cellIs" dxfId="7944" priority="23506" stopIfTrue="1" operator="equal">
      <formula>"Evaluation"</formula>
    </cfRule>
    <cfRule type="cellIs" dxfId="7943" priority="23507" stopIfTrue="1" operator="equal">
      <formula>"Rentrée"</formula>
    </cfRule>
    <cfRule type="cellIs" dxfId="7942" priority="23508" stopIfTrue="1" operator="equal">
      <formula>"Stage"</formula>
    </cfRule>
    <cfRule type="cellIs" dxfId="7941" priority="23509" stopIfTrue="1" operator="equal">
      <formula>"Session 2"</formula>
    </cfRule>
    <cfRule type="cellIs" dxfId="7940" priority="23510" stopIfTrue="1" operator="equal">
      <formula>"Session 1"</formula>
    </cfRule>
    <cfRule type="cellIs" dxfId="7939" priority="23511" stopIfTrue="1" operator="equal">
      <formula>"Révisions"</formula>
    </cfRule>
    <cfRule type="cellIs" dxfId="7938" priority="23512" stopIfTrue="1" operator="equal">
      <formula>"Vacances"</formula>
    </cfRule>
    <cfRule type="cellIs" dxfId="7937" priority="23513" stopIfTrue="1" operator="equal">
      <formula>"Cours"</formula>
    </cfRule>
    <cfRule type="cellIs" dxfId="7936" priority="23514" stopIfTrue="1" operator="equal">
      <formula>"Examens S1"</formula>
    </cfRule>
    <cfRule type="cellIs" dxfId="7935" priority="23515" stopIfTrue="1" operator="equal">
      <formula>"Examens"</formula>
    </cfRule>
    <cfRule type="cellIs" dxfId="7934" priority="23516" stopIfTrue="1" operator="equal">
      <formula>"Examens S2"</formula>
    </cfRule>
    <cfRule type="cellIs" dxfId="7933" priority="23517" stopIfTrue="1" operator="equal">
      <formula>"Du anglais"</formula>
    </cfRule>
    <cfRule type="cellIs" dxfId="7932" priority="23518" stopIfTrue="1" operator="equal">
      <formula>"Délibérations"</formula>
    </cfRule>
  </conditionalFormatting>
  <conditionalFormatting sqref="D35">
    <cfRule type="cellIs" dxfId="7931" priority="23457" operator="equal">
      <formula>"EXAMENS J"</formula>
    </cfRule>
    <cfRule type="cellIs" dxfId="7930" priority="23458" operator="equal">
      <formula>"Lundi Pentecôte"</formula>
    </cfRule>
    <cfRule type="cellIs" dxfId="7929" priority="23459" operator="equal">
      <formula>"ppp"</formula>
    </cfRule>
    <cfRule type="cellIs" dxfId="7928" priority="23460" operator="equal">
      <formula>"Soutenance"</formula>
    </cfRule>
    <cfRule type="cellIs" dxfId="7927" priority="23461" operator="equal">
      <formula>"Révisions R"</formula>
    </cfRule>
    <cfRule type="cellIs" dxfId="7926" priority="23462" operator="equal">
      <formula>"Entreprise"</formula>
    </cfRule>
    <cfRule type="cellIs" dxfId="7925" priority="23463" operator="equal">
      <formula>"Exam nationaux pas de date"</formula>
    </cfRule>
    <cfRule type="cellIs" dxfId="7924" priority="23464" operator="equal">
      <formula>"Exam nationaux"</formula>
    </cfRule>
    <cfRule type="cellIs" dxfId="7923" priority="23465" operator="equal">
      <formula>"Révision interne"</formula>
    </cfRule>
    <cfRule type="cellIs" dxfId="7922" priority="23471" operator="equal">
      <formula>"Délibération S2"</formula>
    </cfRule>
    <cfRule type="cellIs" dxfId="7921" priority="23472" operator="equal">
      <formula>"Délibération S1"</formula>
    </cfRule>
    <cfRule type="cellIs" dxfId="7920" priority="23473" operator="equal">
      <formula>"regroupement"</formula>
    </cfRule>
    <cfRule type="cellIs" dxfId="7919" priority="23474" operator="equal">
      <formula>"Cours matin"</formula>
    </cfRule>
    <cfRule type="cellIs" dxfId="7918" priority="23488" operator="equal">
      <formula>"cours v"</formula>
    </cfRule>
    <cfRule type="cellIs" dxfId="7917" priority="23489" operator="equal">
      <formula>"Examens S1 Ses2"</formula>
    </cfRule>
    <cfRule type="cellIs" dxfId="7916" priority="23490" operator="equal">
      <formula>"Examens S1 Ses1"</formula>
    </cfRule>
    <cfRule type="cellIs" dxfId="7915" priority="23491" operator="equal">
      <formula>"Fête du travail"</formula>
    </cfRule>
    <cfRule type="cellIs" dxfId="7914" priority="23492" operator="equal">
      <formula>"Fête nationale"</formula>
    </cfRule>
    <cfRule type="cellIs" dxfId="7913" priority="23493" operator="equal">
      <formula>"jour de l'an"</formula>
    </cfRule>
    <cfRule type="cellIs" dxfId="7912" priority="23494" operator="equal">
      <formula>"Lundi de pâques"</formula>
    </cfRule>
    <cfRule type="cellIs" dxfId="7911" priority="23495" operator="equal">
      <formula>"Noël"</formula>
    </cfRule>
    <cfRule type="cellIs" dxfId="7910" priority="23496" operator="equal">
      <formula>"Pâques"</formula>
    </cfRule>
    <cfRule type="cellIs" dxfId="7909" priority="23499" operator="equal">
      <formula>"Révisions S2 Ses1"</formula>
    </cfRule>
    <cfRule type="cellIs" dxfId="7908" priority="23500" operator="equal">
      <formula>"stage v"</formula>
    </cfRule>
    <cfRule type="cellIs" dxfId="7907" priority="23502" operator="equal">
      <formula>"Toussaint"</formula>
    </cfRule>
    <cfRule type="cellIs" dxfId="7906" priority="23503" operator="equal">
      <formula>"Stage en entreprise"</formula>
    </cfRule>
    <cfRule type="cellIs" dxfId="7905" priority="23504" operator="equal">
      <formula>"entreprise B"</formula>
    </cfRule>
  </conditionalFormatting>
  <conditionalFormatting sqref="H35">
    <cfRule type="expression" dxfId="7904" priority="23363">
      <formula>F35="Dimanche"</formula>
    </cfRule>
    <cfRule type="expression" dxfId="7903" priority="23364">
      <formula>F35="Samedi"</formula>
    </cfRule>
    <cfRule type="containsText" dxfId="7902" priority="23365" operator="containsText" text="Soutenance">
      <formula>NOT(ISERROR(SEARCH("Soutenance",H35)))</formula>
    </cfRule>
    <cfRule type="containsText" dxfId="7901" priority="23366" operator="containsText" text="Salon Et">
      <formula>NOT(ISERROR(SEARCH("Salon Et",H35)))</formula>
    </cfRule>
    <cfRule type="containsText" dxfId="7900" priority="23367" operator="containsText" text="Remise">
      <formula>NOT(ISERROR(SEARCH("Remise",H35)))</formula>
    </cfRule>
    <cfRule type="containsText" dxfId="7899" priority="23368" operator="containsText" text="Recrutem">
      <formula>NOT(ISERROR(SEARCH("Recrutem",H35)))</formula>
    </cfRule>
    <cfRule type="containsText" dxfId="7898" priority="23369" operator="containsText" text="Note">
      <formula>NOT(ISERROR(SEARCH("Note",H35)))</formula>
    </cfRule>
    <cfRule type="containsText" dxfId="7897" priority="23370" operator="containsText" text="JPO">
      <formula>NOT(ISERROR(SEARCH("JPO",H35)))</formula>
    </cfRule>
    <cfRule type="containsText" dxfId="7896" priority="23371" operator="containsText" text="Etranger">
      <formula>NOT(ISERROR(SEARCH("Etranger",H35)))</formula>
    </cfRule>
    <cfRule type="containsText" dxfId="7895" priority="23372" operator="containsText" text="Début TD">
      <formula>NOT(ISERROR(SEARCH("Début TD",H35)))</formula>
    </cfRule>
    <cfRule type="containsText" dxfId="7894" priority="23373" operator="containsText" text="Début CM">
      <formula>NOT(ISERROR(SEARCH("Début CM",H35)))</formula>
    </cfRule>
    <cfRule type="containsText" dxfId="7893" priority="23374" operator="containsText" text="Projet">
      <formula>NOT(ISERROR(SEARCH("Projet",H35)))</formula>
    </cfRule>
    <cfRule type="containsText" dxfId="7892" priority="23375" operator="containsText" text="Pré">
      <formula>NOT(ISERROR(SEARCH("Pré",H35)))</formula>
    </cfRule>
    <cfRule type="containsText" dxfId="7891" priority="23376" operator="containsText" text="Délib">
      <formula>NOT(ISERROR(SEARCH("Délib",H35)))</formula>
    </cfRule>
    <cfRule type="cellIs" dxfId="7890" priority="23377" operator="equal">
      <formula>"Cours IAE"</formula>
    </cfRule>
    <cfRule type="cellIs" dxfId="7889" priority="23378" operator="equal">
      <formula>"Cours ISEM"</formula>
    </cfRule>
    <cfRule type="cellIs" dxfId="7888" priority="23388" operator="equal">
      <formula>"Remise note CC"</formula>
    </cfRule>
    <cfRule type="cellIs" dxfId="7887" priority="23389" operator="equal">
      <formula>"Oraux examens nationaux"</formula>
    </cfRule>
    <cfRule type="cellIs" dxfId="7886" priority="23390" operator="equal">
      <formula>"Note mémoire"</formula>
    </cfRule>
    <cfRule type="cellIs" dxfId="7885" priority="23391" operator="equal">
      <formula>"Mise à niveau"</formula>
    </cfRule>
    <cfRule type="cellIs" dxfId="7884" priority="23392" operator="equal">
      <formula>"Ecrits examens nationaux"</formula>
    </cfRule>
    <cfRule type="cellIs" dxfId="7883" priority="23397" operator="equal">
      <formula>"Entr MA cours AM"</formula>
    </cfRule>
    <cfRule type="cellIs" dxfId="7882" priority="23398" operator="equal">
      <formula>"Cours Matin Entr AM"</formula>
    </cfRule>
    <cfRule type="cellIs" dxfId="7881" priority="23399" operator="equal">
      <formula>"Révisions S1 Ses2"</formula>
    </cfRule>
    <cfRule type="cellIs" dxfId="7880" priority="23400" operator="equal">
      <formula>"Révisions S1 ses1"</formula>
    </cfRule>
    <cfRule type="cellIs" dxfId="7879" priority="23401" operator="equal">
      <formula>"Examens S2 Ses2"</formula>
    </cfRule>
    <cfRule type="cellIs" dxfId="7878" priority="23402" operator="equal">
      <formula>"Examens S2 ses1"</formula>
    </cfRule>
    <cfRule type="cellIs" dxfId="7877" priority="23403" operator="equal">
      <formula>"Fermeture"</formula>
    </cfRule>
    <cfRule type="cellIs" dxfId="7876" priority="23404" operator="equal">
      <formula>"Remise rapport"</formula>
    </cfRule>
    <cfRule type="cellIs" dxfId="7875" priority="23405" operator="equal">
      <formula>"notes rapport"</formula>
    </cfRule>
    <cfRule type="cellIs" dxfId="7874" priority="23406" operator="equal">
      <formula>"jour appui"</formula>
    </cfRule>
    <cfRule type="cellIs" dxfId="7873" priority="23407" operator="equal">
      <formula>"Assomption"</formula>
    </cfRule>
    <cfRule type="cellIs" dxfId="7872" priority="23408" operator="equal">
      <formula>"Ascension"</formula>
    </cfRule>
    <cfRule type="cellIs" dxfId="7871" priority="23409" operator="equal">
      <formula>"Armistice"</formula>
    </cfRule>
    <cfRule type="cellIs" dxfId="7870" priority="23419" operator="equal">
      <formula>"Pentecôte"</formula>
    </cfRule>
    <cfRule type="cellIs" dxfId="7869" priority="23420" operator="equal">
      <formula>"Révisions S2 ses2"</formula>
    </cfRule>
    <cfRule type="cellIs" dxfId="7868" priority="23423" operator="equal">
      <formula>"Victoire 1945"</formula>
    </cfRule>
    <cfRule type="cellIs" dxfId="7867" priority="23427" stopIfTrue="1" operator="equal">
      <formula>"Retour copies"</formula>
    </cfRule>
    <cfRule type="cellIs" dxfId="7866" priority="23428" stopIfTrue="1" operator="equal">
      <formula>"Evaluation"</formula>
    </cfRule>
    <cfRule type="cellIs" dxfId="7865" priority="23429" stopIfTrue="1" operator="equal">
      <formula>"Rentrée"</formula>
    </cfRule>
    <cfRule type="cellIs" dxfId="7864" priority="23430" stopIfTrue="1" operator="equal">
      <formula>"Stage"</formula>
    </cfRule>
    <cfRule type="cellIs" dxfId="7863" priority="23431" stopIfTrue="1" operator="equal">
      <formula>"Session 2"</formula>
    </cfRule>
    <cfRule type="cellIs" dxfId="7862" priority="23432" stopIfTrue="1" operator="equal">
      <formula>"Session 1"</formula>
    </cfRule>
    <cfRule type="cellIs" dxfId="7861" priority="23433" stopIfTrue="1" operator="equal">
      <formula>"Révisions"</formula>
    </cfRule>
    <cfRule type="cellIs" dxfId="7860" priority="23434" stopIfTrue="1" operator="equal">
      <formula>"Vacances"</formula>
    </cfRule>
    <cfRule type="cellIs" dxfId="7859" priority="23435" stopIfTrue="1" operator="equal">
      <formula>"Cours"</formula>
    </cfRule>
    <cfRule type="cellIs" dxfId="7858" priority="23436" stopIfTrue="1" operator="equal">
      <formula>"Examens S1"</formula>
    </cfRule>
    <cfRule type="cellIs" dxfId="7857" priority="23437" stopIfTrue="1" operator="equal">
      <formula>"Examens"</formula>
    </cfRule>
    <cfRule type="cellIs" dxfId="7856" priority="23438" stopIfTrue="1" operator="equal">
      <formula>"Examens S2"</formula>
    </cfRule>
    <cfRule type="cellIs" dxfId="7855" priority="23439" stopIfTrue="1" operator="equal">
      <formula>"Du anglais"</formula>
    </cfRule>
    <cfRule type="cellIs" dxfId="7854" priority="23440" stopIfTrue="1" operator="equal">
      <formula>"Délibérations"</formula>
    </cfRule>
  </conditionalFormatting>
  <conditionalFormatting sqref="P35">
    <cfRule type="expression" dxfId="7853" priority="23285">
      <formula>N35="Dimanche"</formula>
    </cfRule>
    <cfRule type="expression" dxfId="7852" priority="23286">
      <formula>N35="Samedi"</formula>
    </cfRule>
    <cfRule type="containsText" dxfId="7851" priority="23287" operator="containsText" text="Soutenance">
      <formula>NOT(ISERROR(SEARCH("Soutenance",P35)))</formula>
    </cfRule>
    <cfRule type="containsText" dxfId="7850" priority="23288" operator="containsText" text="Salon Et">
      <formula>NOT(ISERROR(SEARCH("Salon Et",P35)))</formula>
    </cfRule>
    <cfRule type="containsText" dxfId="7849" priority="23289" operator="containsText" text="Remise">
      <formula>NOT(ISERROR(SEARCH("Remise",P35)))</formula>
    </cfRule>
    <cfRule type="containsText" dxfId="7848" priority="23290" operator="containsText" text="Recrutem">
      <formula>NOT(ISERROR(SEARCH("Recrutem",P35)))</formula>
    </cfRule>
    <cfRule type="containsText" dxfId="7847" priority="23291" operator="containsText" text="Note">
      <formula>NOT(ISERROR(SEARCH("Note",P35)))</formula>
    </cfRule>
    <cfRule type="containsText" dxfId="7846" priority="23292" operator="containsText" text="JPO">
      <formula>NOT(ISERROR(SEARCH("JPO",P35)))</formula>
    </cfRule>
    <cfRule type="containsText" dxfId="7845" priority="23293" operator="containsText" text="Etranger">
      <formula>NOT(ISERROR(SEARCH("Etranger",P35)))</formula>
    </cfRule>
    <cfRule type="containsText" dxfId="7844" priority="23294" operator="containsText" text="Début TD">
      <formula>NOT(ISERROR(SEARCH("Début TD",P35)))</formula>
    </cfRule>
    <cfRule type="containsText" dxfId="7843" priority="23295" operator="containsText" text="Début CM">
      <formula>NOT(ISERROR(SEARCH("Début CM",P35)))</formula>
    </cfRule>
    <cfRule type="containsText" dxfId="7842" priority="23296" operator="containsText" text="Projet">
      <formula>NOT(ISERROR(SEARCH("Projet",P35)))</formula>
    </cfRule>
    <cfRule type="containsText" dxfId="7841" priority="23297" operator="containsText" text="Pré">
      <formula>NOT(ISERROR(SEARCH("Pré",P35)))</formula>
    </cfRule>
    <cfRule type="containsText" dxfId="7840" priority="23298" operator="containsText" text="Délib">
      <formula>NOT(ISERROR(SEARCH("Délib",P35)))</formula>
    </cfRule>
    <cfRule type="cellIs" dxfId="7839" priority="23299" operator="equal">
      <formula>"Cours IAE"</formula>
    </cfRule>
    <cfRule type="cellIs" dxfId="7838" priority="23300" operator="equal">
      <formula>"Cours ISEM"</formula>
    </cfRule>
    <cfRule type="cellIs" dxfId="7837" priority="23310" operator="equal">
      <formula>"Remise note CC"</formula>
    </cfRule>
    <cfRule type="cellIs" dxfId="7836" priority="23311" operator="equal">
      <formula>"Oraux examens nationaux"</formula>
    </cfRule>
    <cfRule type="cellIs" dxfId="7835" priority="23312" operator="equal">
      <formula>"Note mémoire"</formula>
    </cfRule>
    <cfRule type="cellIs" dxfId="7834" priority="23313" operator="equal">
      <formula>"Mise à niveau"</formula>
    </cfRule>
    <cfRule type="cellIs" dxfId="7833" priority="23314" operator="equal">
      <formula>"Ecrits examens nationaux"</formula>
    </cfRule>
    <cfRule type="cellIs" dxfId="7832" priority="23319" operator="equal">
      <formula>"Entr MA cours AM"</formula>
    </cfRule>
    <cfRule type="cellIs" dxfId="7831" priority="23320" operator="equal">
      <formula>"Cours Matin Entr AM"</formula>
    </cfRule>
    <cfRule type="cellIs" dxfId="7830" priority="23321" operator="equal">
      <formula>"Révisions S1 Ses2"</formula>
    </cfRule>
    <cfRule type="cellIs" dxfId="7829" priority="23322" operator="equal">
      <formula>"Révisions S1 ses1"</formula>
    </cfRule>
    <cfRule type="cellIs" dxfId="7828" priority="23323" operator="equal">
      <formula>"Examens S2 Ses2"</formula>
    </cfRule>
    <cfRule type="cellIs" dxfId="7827" priority="23324" operator="equal">
      <formula>"Examens S2 ses1"</formula>
    </cfRule>
    <cfRule type="cellIs" dxfId="7826" priority="23325" operator="equal">
      <formula>"Fermeture"</formula>
    </cfRule>
    <cfRule type="cellIs" dxfId="7825" priority="23326" operator="equal">
      <formula>"Remise rapport"</formula>
    </cfRule>
    <cfRule type="cellIs" dxfId="7824" priority="23327" operator="equal">
      <formula>"notes rapport"</formula>
    </cfRule>
    <cfRule type="cellIs" dxfId="7823" priority="23328" operator="equal">
      <formula>"jour appui"</formula>
    </cfRule>
    <cfRule type="cellIs" dxfId="7822" priority="23329" operator="equal">
      <formula>"Assomption"</formula>
    </cfRule>
    <cfRule type="cellIs" dxfId="7821" priority="23330" operator="equal">
      <formula>"Ascension"</formula>
    </cfRule>
    <cfRule type="cellIs" dxfId="7820" priority="23331" operator="equal">
      <formula>"Armistice"</formula>
    </cfRule>
    <cfRule type="cellIs" dxfId="7819" priority="23341" operator="equal">
      <formula>"Pentecôte"</formula>
    </cfRule>
    <cfRule type="cellIs" dxfId="7818" priority="23342" operator="equal">
      <formula>"Révisions S2 ses2"</formula>
    </cfRule>
    <cfRule type="cellIs" dxfId="7817" priority="23345" operator="equal">
      <formula>"Victoire 1945"</formula>
    </cfRule>
    <cfRule type="cellIs" dxfId="7816" priority="23349" stopIfTrue="1" operator="equal">
      <formula>"Retour copies"</formula>
    </cfRule>
    <cfRule type="cellIs" dxfId="7815" priority="23350" stopIfTrue="1" operator="equal">
      <formula>"Evaluation"</formula>
    </cfRule>
    <cfRule type="cellIs" dxfId="7814" priority="23351" stopIfTrue="1" operator="equal">
      <formula>"Rentrée"</formula>
    </cfRule>
    <cfRule type="cellIs" dxfId="7813" priority="23352" stopIfTrue="1" operator="equal">
      <formula>"Stage"</formula>
    </cfRule>
    <cfRule type="cellIs" dxfId="7812" priority="23353" stopIfTrue="1" operator="equal">
      <formula>"Session 2"</formula>
    </cfRule>
    <cfRule type="cellIs" dxfId="7811" priority="23354" stopIfTrue="1" operator="equal">
      <formula>"Session 1"</formula>
    </cfRule>
    <cfRule type="cellIs" dxfId="7810" priority="23355" stopIfTrue="1" operator="equal">
      <formula>"Révisions"</formula>
    </cfRule>
    <cfRule type="cellIs" dxfId="7809" priority="23356" stopIfTrue="1" operator="equal">
      <formula>"Vacances"</formula>
    </cfRule>
    <cfRule type="cellIs" dxfId="7808" priority="23357" stopIfTrue="1" operator="equal">
      <formula>"Cours"</formula>
    </cfRule>
    <cfRule type="cellIs" dxfId="7807" priority="23358" stopIfTrue="1" operator="equal">
      <formula>"Examens S1"</formula>
    </cfRule>
    <cfRule type="cellIs" dxfId="7806" priority="23359" stopIfTrue="1" operator="equal">
      <formula>"Examens"</formula>
    </cfRule>
    <cfRule type="cellIs" dxfId="7805" priority="23360" stopIfTrue="1" operator="equal">
      <formula>"Examens S2"</formula>
    </cfRule>
    <cfRule type="cellIs" dxfId="7804" priority="23361" stopIfTrue="1" operator="equal">
      <formula>"Du anglais"</formula>
    </cfRule>
    <cfRule type="cellIs" dxfId="7803" priority="23362" stopIfTrue="1" operator="equal">
      <formula>"Délibérations"</formula>
    </cfRule>
  </conditionalFormatting>
  <conditionalFormatting sqref="P35">
    <cfRule type="cellIs" dxfId="7802" priority="23301" operator="equal">
      <formula>"EXAMENS J"</formula>
    </cfRule>
    <cfRule type="cellIs" dxfId="7801" priority="23302" operator="equal">
      <formula>"Lundi Pentecôte"</formula>
    </cfRule>
    <cfRule type="cellIs" dxfId="7800" priority="23303" operator="equal">
      <formula>"ppp"</formula>
    </cfRule>
    <cfRule type="cellIs" dxfId="7799" priority="23304" operator="equal">
      <formula>"Soutenance"</formula>
    </cfRule>
    <cfRule type="cellIs" dxfId="7798" priority="23305" operator="equal">
      <formula>"Révisions R"</formula>
    </cfRule>
    <cfRule type="cellIs" dxfId="7797" priority="23306" operator="equal">
      <formula>"Entreprise"</formula>
    </cfRule>
    <cfRule type="cellIs" dxfId="7796" priority="23307" operator="equal">
      <formula>"Exam nationaux pas de date"</formula>
    </cfRule>
    <cfRule type="cellIs" dxfId="7795" priority="23308" operator="equal">
      <formula>"Exam nationaux"</formula>
    </cfRule>
    <cfRule type="cellIs" dxfId="7794" priority="23309" operator="equal">
      <formula>"Révision interne"</formula>
    </cfRule>
    <cfRule type="cellIs" dxfId="7793" priority="23315" operator="equal">
      <formula>"Délibération S2"</formula>
    </cfRule>
    <cfRule type="cellIs" dxfId="7792" priority="23316" operator="equal">
      <formula>"Délibération S1"</formula>
    </cfRule>
    <cfRule type="cellIs" dxfId="7791" priority="23317" operator="equal">
      <formula>"regroupement"</formula>
    </cfRule>
    <cfRule type="cellIs" dxfId="7790" priority="23318" operator="equal">
      <formula>"Cours matin"</formula>
    </cfRule>
    <cfRule type="cellIs" dxfId="7789" priority="23332" operator="equal">
      <formula>"cours v"</formula>
    </cfRule>
    <cfRule type="cellIs" dxfId="7788" priority="23333" operator="equal">
      <formula>"Examens S1 Ses2"</formula>
    </cfRule>
    <cfRule type="cellIs" dxfId="7787" priority="23334" operator="equal">
      <formula>"Examens S1 Ses1"</formula>
    </cfRule>
    <cfRule type="cellIs" dxfId="7786" priority="23335" operator="equal">
      <formula>"Fête du travail"</formula>
    </cfRule>
    <cfRule type="cellIs" dxfId="7785" priority="23336" operator="equal">
      <formula>"Fête nationale"</formula>
    </cfRule>
    <cfRule type="cellIs" dxfId="7784" priority="23337" operator="equal">
      <formula>"jour de l'an"</formula>
    </cfRule>
    <cfRule type="cellIs" dxfId="7783" priority="23338" operator="equal">
      <formula>"Lundi de pâques"</formula>
    </cfRule>
    <cfRule type="cellIs" dxfId="7782" priority="23339" operator="equal">
      <formula>"Noël"</formula>
    </cfRule>
    <cfRule type="cellIs" dxfId="7781" priority="23340" operator="equal">
      <formula>"Pâques"</formula>
    </cfRule>
    <cfRule type="cellIs" dxfId="7780" priority="23343" operator="equal">
      <formula>"Révisions S2 Ses1"</formula>
    </cfRule>
    <cfRule type="cellIs" dxfId="7779" priority="23344" operator="equal">
      <formula>"stage v"</formula>
    </cfRule>
    <cfRule type="cellIs" dxfId="7778" priority="23346" operator="equal">
      <formula>"Toussaint"</formula>
    </cfRule>
    <cfRule type="cellIs" dxfId="7777" priority="23347" operator="equal">
      <formula>"Stage en entreprise"</formula>
    </cfRule>
    <cfRule type="cellIs" dxfId="7776" priority="23348" operator="equal">
      <formula>"entreprise B"</formula>
    </cfRule>
  </conditionalFormatting>
  <conditionalFormatting sqref="AB35">
    <cfRule type="expression" dxfId="7775" priority="23207">
      <formula>Z35="Dimanche"</formula>
    </cfRule>
    <cfRule type="expression" dxfId="7774" priority="23208">
      <formula>Z35="Samedi"</formula>
    </cfRule>
    <cfRule type="containsText" dxfId="7773" priority="23209" operator="containsText" text="Soutenance">
      <formula>NOT(ISERROR(SEARCH("Soutenance",AB35)))</formula>
    </cfRule>
    <cfRule type="containsText" dxfId="7772" priority="23210" operator="containsText" text="Salon Et">
      <formula>NOT(ISERROR(SEARCH("Salon Et",AB35)))</formula>
    </cfRule>
    <cfRule type="containsText" dxfId="7771" priority="23211" operator="containsText" text="Remise">
      <formula>NOT(ISERROR(SEARCH("Remise",AB35)))</formula>
    </cfRule>
    <cfRule type="containsText" dxfId="7770" priority="23212" operator="containsText" text="Recrutem">
      <formula>NOT(ISERROR(SEARCH("Recrutem",AB35)))</formula>
    </cfRule>
    <cfRule type="containsText" dxfId="7769" priority="23213" operator="containsText" text="Note">
      <formula>NOT(ISERROR(SEARCH("Note",AB35)))</formula>
    </cfRule>
    <cfRule type="containsText" dxfId="7768" priority="23214" operator="containsText" text="JPO">
      <formula>NOT(ISERROR(SEARCH("JPO",AB35)))</formula>
    </cfRule>
    <cfRule type="containsText" dxfId="7767" priority="23215" operator="containsText" text="Etranger">
      <formula>NOT(ISERROR(SEARCH("Etranger",AB35)))</formula>
    </cfRule>
    <cfRule type="containsText" dxfId="7766" priority="23216" operator="containsText" text="Début TD">
      <formula>NOT(ISERROR(SEARCH("Début TD",AB35)))</formula>
    </cfRule>
    <cfRule type="containsText" dxfId="7765" priority="23217" operator="containsText" text="Début CM">
      <formula>NOT(ISERROR(SEARCH("Début CM",AB35)))</formula>
    </cfRule>
    <cfRule type="containsText" dxfId="7764" priority="23218" operator="containsText" text="Projet">
      <formula>NOT(ISERROR(SEARCH("Projet",AB35)))</formula>
    </cfRule>
    <cfRule type="containsText" dxfId="7763" priority="23219" operator="containsText" text="Pré">
      <formula>NOT(ISERROR(SEARCH("Pré",AB35)))</formula>
    </cfRule>
    <cfRule type="containsText" dxfId="7762" priority="23220" operator="containsText" text="Délib">
      <formula>NOT(ISERROR(SEARCH("Délib",AB35)))</formula>
    </cfRule>
    <cfRule type="cellIs" dxfId="7761" priority="23221" operator="equal">
      <formula>"Cours IAE"</formula>
    </cfRule>
    <cfRule type="cellIs" dxfId="7760" priority="23222" operator="equal">
      <formula>"Cours ISEM"</formula>
    </cfRule>
    <cfRule type="cellIs" dxfId="7759" priority="23232" operator="equal">
      <formula>"Remise note CC"</formula>
    </cfRule>
    <cfRule type="cellIs" dxfId="7758" priority="23233" operator="equal">
      <formula>"Oraux examens nationaux"</formula>
    </cfRule>
    <cfRule type="cellIs" dxfId="7757" priority="23234" operator="equal">
      <formula>"Note mémoire"</formula>
    </cfRule>
    <cfRule type="cellIs" dxfId="7756" priority="23235" operator="equal">
      <formula>"Mise à niveau"</formula>
    </cfRule>
    <cfRule type="cellIs" dxfId="7755" priority="23236" operator="equal">
      <formula>"Ecrits examens nationaux"</formula>
    </cfRule>
    <cfRule type="cellIs" dxfId="7754" priority="23241" operator="equal">
      <formula>"Entr MA cours AM"</formula>
    </cfRule>
    <cfRule type="cellIs" dxfId="7753" priority="23242" operator="equal">
      <formula>"Cours Matin Entr AM"</formula>
    </cfRule>
    <cfRule type="cellIs" dxfId="7752" priority="23243" operator="equal">
      <formula>"Révisions S1 Ses2"</formula>
    </cfRule>
    <cfRule type="cellIs" dxfId="7751" priority="23244" operator="equal">
      <formula>"Révisions S1 ses1"</formula>
    </cfRule>
    <cfRule type="cellIs" dxfId="7750" priority="23245" operator="equal">
      <formula>"Examens S2 Ses2"</formula>
    </cfRule>
    <cfRule type="cellIs" dxfId="7749" priority="23246" operator="equal">
      <formula>"Examens S2 ses1"</formula>
    </cfRule>
    <cfRule type="cellIs" dxfId="7748" priority="23247" operator="equal">
      <formula>"Fermeture"</formula>
    </cfRule>
    <cfRule type="cellIs" dxfId="7747" priority="23248" operator="equal">
      <formula>"Remise rapport"</formula>
    </cfRule>
    <cfRule type="cellIs" dxfId="7746" priority="23249" operator="equal">
      <formula>"notes rapport"</formula>
    </cfRule>
    <cfRule type="cellIs" dxfId="7745" priority="23250" operator="equal">
      <formula>"jour appui"</formula>
    </cfRule>
    <cfRule type="cellIs" dxfId="7744" priority="23251" operator="equal">
      <formula>"Assomption"</formula>
    </cfRule>
    <cfRule type="cellIs" dxfId="7743" priority="23252" operator="equal">
      <formula>"Ascension"</formula>
    </cfRule>
    <cfRule type="cellIs" dxfId="7742" priority="23253" operator="equal">
      <formula>"Armistice"</formula>
    </cfRule>
    <cfRule type="cellIs" dxfId="7741" priority="23263" operator="equal">
      <formula>"Pentecôte"</formula>
    </cfRule>
    <cfRule type="cellIs" dxfId="7740" priority="23264" operator="equal">
      <formula>"Révisions S2 ses2"</formula>
    </cfRule>
    <cfRule type="cellIs" dxfId="7739" priority="23267" operator="equal">
      <formula>"Victoire 1945"</formula>
    </cfRule>
    <cfRule type="cellIs" dxfId="7738" priority="23271" stopIfTrue="1" operator="equal">
      <formula>"Retour copies"</formula>
    </cfRule>
    <cfRule type="cellIs" dxfId="7737" priority="23272" stopIfTrue="1" operator="equal">
      <formula>"Evaluation"</formula>
    </cfRule>
    <cfRule type="cellIs" dxfId="7736" priority="23273" stopIfTrue="1" operator="equal">
      <formula>"Rentrée"</formula>
    </cfRule>
    <cfRule type="cellIs" dxfId="7735" priority="23274" stopIfTrue="1" operator="equal">
      <formula>"Stage"</formula>
    </cfRule>
    <cfRule type="cellIs" dxfId="7734" priority="23275" stopIfTrue="1" operator="equal">
      <formula>"Session 2"</formula>
    </cfRule>
    <cfRule type="cellIs" dxfId="7733" priority="23276" stopIfTrue="1" operator="equal">
      <formula>"Session 1"</formula>
    </cfRule>
    <cfRule type="cellIs" dxfId="7732" priority="23277" stopIfTrue="1" operator="equal">
      <formula>"Révisions"</formula>
    </cfRule>
    <cfRule type="cellIs" dxfId="7731" priority="23278" stopIfTrue="1" operator="equal">
      <formula>"Vacances"</formula>
    </cfRule>
    <cfRule type="cellIs" dxfId="7730" priority="23279" stopIfTrue="1" operator="equal">
      <formula>"Cours"</formula>
    </cfRule>
    <cfRule type="cellIs" dxfId="7729" priority="23280" stopIfTrue="1" operator="equal">
      <formula>"Examens S1"</formula>
    </cfRule>
    <cfRule type="cellIs" dxfId="7728" priority="23281" stopIfTrue="1" operator="equal">
      <formula>"Examens"</formula>
    </cfRule>
    <cfRule type="cellIs" dxfId="7727" priority="23282" stopIfTrue="1" operator="equal">
      <formula>"Examens S2"</formula>
    </cfRule>
    <cfRule type="cellIs" dxfId="7726" priority="23283" stopIfTrue="1" operator="equal">
      <formula>"Du anglais"</formula>
    </cfRule>
    <cfRule type="cellIs" dxfId="7725" priority="23284" stopIfTrue="1" operator="equal">
      <formula>"Délibérations"</formula>
    </cfRule>
  </conditionalFormatting>
  <conditionalFormatting sqref="AB35">
    <cfRule type="cellIs" dxfId="7724" priority="23223" operator="equal">
      <formula>"EXAMENS J"</formula>
    </cfRule>
    <cfRule type="cellIs" dxfId="7723" priority="23224" operator="equal">
      <formula>"Lundi Pentecôte"</formula>
    </cfRule>
    <cfRule type="cellIs" dxfId="7722" priority="23225" operator="equal">
      <formula>"ppp"</formula>
    </cfRule>
    <cfRule type="cellIs" dxfId="7721" priority="23226" operator="equal">
      <formula>"Soutenance"</formula>
    </cfRule>
    <cfRule type="cellIs" dxfId="7720" priority="23227" operator="equal">
      <formula>"Révisions R"</formula>
    </cfRule>
    <cfRule type="cellIs" dxfId="7719" priority="23228" operator="equal">
      <formula>"Entreprise"</formula>
    </cfRule>
    <cfRule type="cellIs" dxfId="7718" priority="23229" operator="equal">
      <formula>"Exam nationaux pas de date"</formula>
    </cfRule>
    <cfRule type="cellIs" dxfId="7717" priority="23230" operator="equal">
      <formula>"Exam nationaux"</formula>
    </cfRule>
    <cfRule type="cellIs" dxfId="7716" priority="23231" operator="equal">
      <formula>"Révision interne"</formula>
    </cfRule>
    <cfRule type="cellIs" dxfId="7715" priority="23237" operator="equal">
      <formula>"Délibération S2"</formula>
    </cfRule>
    <cfRule type="cellIs" dxfId="7714" priority="23238" operator="equal">
      <formula>"Délibération S1"</formula>
    </cfRule>
    <cfRule type="cellIs" dxfId="7713" priority="23239" operator="equal">
      <formula>"regroupement"</formula>
    </cfRule>
    <cfRule type="cellIs" dxfId="7712" priority="23240" operator="equal">
      <formula>"Cours matin"</formula>
    </cfRule>
    <cfRule type="cellIs" dxfId="7711" priority="23254" operator="equal">
      <formula>"cours v"</formula>
    </cfRule>
    <cfRule type="cellIs" dxfId="7710" priority="23255" operator="equal">
      <formula>"Examens S1 Ses2"</formula>
    </cfRule>
    <cfRule type="cellIs" dxfId="7709" priority="23256" operator="equal">
      <formula>"Examens S1 Ses1"</formula>
    </cfRule>
    <cfRule type="cellIs" dxfId="7708" priority="23257" operator="equal">
      <formula>"Fête du travail"</formula>
    </cfRule>
    <cfRule type="cellIs" dxfId="7707" priority="23258" operator="equal">
      <formula>"Fête nationale"</formula>
    </cfRule>
    <cfRule type="cellIs" dxfId="7706" priority="23259" operator="equal">
      <formula>"jour de l'an"</formula>
    </cfRule>
    <cfRule type="cellIs" dxfId="7705" priority="23260" operator="equal">
      <formula>"Lundi de pâques"</formula>
    </cfRule>
    <cfRule type="cellIs" dxfId="7704" priority="23261" operator="equal">
      <formula>"Noël"</formula>
    </cfRule>
    <cfRule type="cellIs" dxfId="7703" priority="23262" operator="equal">
      <formula>"Pâques"</formula>
    </cfRule>
    <cfRule type="cellIs" dxfId="7702" priority="23265" operator="equal">
      <formula>"Révisions S2 Ses1"</formula>
    </cfRule>
    <cfRule type="cellIs" dxfId="7701" priority="23266" operator="equal">
      <formula>"stage v"</formula>
    </cfRule>
    <cfRule type="cellIs" dxfId="7700" priority="23268" operator="equal">
      <formula>"Toussaint"</formula>
    </cfRule>
    <cfRule type="cellIs" dxfId="7699" priority="23269" operator="equal">
      <formula>"Stage en entreprise"</formula>
    </cfRule>
    <cfRule type="cellIs" dxfId="7698" priority="23270" operator="equal">
      <formula>"entreprise B"</formula>
    </cfRule>
  </conditionalFormatting>
  <conditionalFormatting sqref="AN35">
    <cfRule type="expression" dxfId="7697" priority="23129">
      <formula>AL35="Dimanche"</formula>
    </cfRule>
    <cfRule type="expression" dxfId="7696" priority="23130">
      <formula>AL35="Samedi"</formula>
    </cfRule>
    <cfRule type="containsText" dxfId="7695" priority="23131" operator="containsText" text="Soutenance">
      <formula>NOT(ISERROR(SEARCH("Soutenance",AN35)))</formula>
    </cfRule>
    <cfRule type="containsText" dxfId="7694" priority="23132" operator="containsText" text="Salon Et">
      <formula>NOT(ISERROR(SEARCH("Salon Et",AN35)))</formula>
    </cfRule>
    <cfRule type="containsText" dxfId="7693" priority="23133" operator="containsText" text="Remise">
      <formula>NOT(ISERROR(SEARCH("Remise",AN35)))</formula>
    </cfRule>
    <cfRule type="containsText" dxfId="7692" priority="23134" operator="containsText" text="Recrutem">
      <formula>NOT(ISERROR(SEARCH("Recrutem",AN35)))</formula>
    </cfRule>
    <cfRule type="containsText" dxfId="7691" priority="23135" operator="containsText" text="Note">
      <formula>NOT(ISERROR(SEARCH("Note",AN35)))</formula>
    </cfRule>
    <cfRule type="containsText" dxfId="7690" priority="23136" operator="containsText" text="JPO">
      <formula>NOT(ISERROR(SEARCH("JPO",AN35)))</formula>
    </cfRule>
    <cfRule type="containsText" dxfId="7689" priority="23137" operator="containsText" text="Etranger">
      <formula>NOT(ISERROR(SEARCH("Etranger",AN35)))</formula>
    </cfRule>
    <cfRule type="containsText" dxfId="7688" priority="23138" operator="containsText" text="Début TD">
      <formula>NOT(ISERROR(SEARCH("Début TD",AN35)))</formula>
    </cfRule>
    <cfRule type="containsText" dxfId="7687" priority="23139" operator="containsText" text="Début CM">
      <formula>NOT(ISERROR(SEARCH("Début CM",AN35)))</formula>
    </cfRule>
    <cfRule type="containsText" dxfId="7686" priority="23140" operator="containsText" text="Projet">
      <formula>NOT(ISERROR(SEARCH("Projet",AN35)))</formula>
    </cfRule>
    <cfRule type="containsText" dxfId="7685" priority="23141" operator="containsText" text="Pré">
      <formula>NOT(ISERROR(SEARCH("Pré",AN35)))</formula>
    </cfRule>
    <cfRule type="containsText" dxfId="7684" priority="23142" operator="containsText" text="Délib">
      <formula>NOT(ISERROR(SEARCH("Délib",AN35)))</formula>
    </cfRule>
    <cfRule type="cellIs" dxfId="7683" priority="23143" operator="equal">
      <formula>"Cours IAE"</formula>
    </cfRule>
    <cfRule type="cellIs" dxfId="7682" priority="23144" operator="equal">
      <formula>"Cours ISEM"</formula>
    </cfRule>
    <cfRule type="cellIs" dxfId="7681" priority="23154" operator="equal">
      <formula>"Remise note CC"</formula>
    </cfRule>
    <cfRule type="cellIs" dxfId="7680" priority="23155" operator="equal">
      <formula>"Oraux examens nationaux"</formula>
    </cfRule>
    <cfRule type="cellIs" dxfId="7679" priority="23156" operator="equal">
      <formula>"Note mémoire"</formula>
    </cfRule>
    <cfRule type="cellIs" dxfId="7678" priority="23157" operator="equal">
      <formula>"Mise à niveau"</formula>
    </cfRule>
    <cfRule type="cellIs" dxfId="7677" priority="23158" operator="equal">
      <formula>"Ecrits examens nationaux"</formula>
    </cfRule>
    <cfRule type="cellIs" dxfId="7676" priority="23163" operator="equal">
      <formula>"Entr MA cours AM"</formula>
    </cfRule>
    <cfRule type="cellIs" dxfId="7675" priority="23164" operator="equal">
      <formula>"Cours Matin Entr AM"</formula>
    </cfRule>
    <cfRule type="cellIs" dxfId="7674" priority="23165" operator="equal">
      <formula>"Révisions S1 Ses2"</formula>
    </cfRule>
    <cfRule type="cellIs" dxfId="7673" priority="23166" operator="equal">
      <formula>"Révisions S1 ses1"</formula>
    </cfRule>
    <cfRule type="cellIs" dxfId="7672" priority="23167" operator="equal">
      <formula>"Examens S2 Ses2"</formula>
    </cfRule>
    <cfRule type="cellIs" dxfId="7671" priority="23168" operator="equal">
      <formula>"Examens S2 ses1"</formula>
    </cfRule>
    <cfRule type="cellIs" dxfId="7670" priority="23169" operator="equal">
      <formula>"Fermeture"</formula>
    </cfRule>
    <cfRule type="cellIs" dxfId="7669" priority="23170" operator="equal">
      <formula>"Remise rapport"</formula>
    </cfRule>
    <cfRule type="cellIs" dxfId="7668" priority="23171" operator="equal">
      <formula>"notes rapport"</formula>
    </cfRule>
    <cfRule type="cellIs" dxfId="7667" priority="23172" operator="equal">
      <formula>"jour appui"</formula>
    </cfRule>
    <cfRule type="cellIs" dxfId="7666" priority="23173" operator="equal">
      <formula>"Assomption"</formula>
    </cfRule>
    <cfRule type="cellIs" dxfId="7665" priority="23174" operator="equal">
      <formula>"Ascension"</formula>
    </cfRule>
    <cfRule type="cellIs" dxfId="7664" priority="23175" operator="equal">
      <formula>"Armistice"</formula>
    </cfRule>
    <cfRule type="cellIs" dxfId="7663" priority="23185" operator="equal">
      <formula>"Pentecôte"</formula>
    </cfRule>
    <cfRule type="cellIs" dxfId="7662" priority="23186" operator="equal">
      <formula>"Révisions S2 ses2"</formula>
    </cfRule>
    <cfRule type="cellIs" dxfId="7661" priority="23189" operator="equal">
      <formula>"Victoire 1945"</formula>
    </cfRule>
    <cfRule type="cellIs" dxfId="7660" priority="23193" stopIfTrue="1" operator="equal">
      <formula>"Retour copies"</formula>
    </cfRule>
    <cfRule type="cellIs" dxfId="7659" priority="23194" stopIfTrue="1" operator="equal">
      <formula>"Evaluation"</formula>
    </cfRule>
    <cfRule type="cellIs" dxfId="7658" priority="23195" stopIfTrue="1" operator="equal">
      <formula>"Rentrée"</formula>
    </cfRule>
    <cfRule type="cellIs" dxfId="7657" priority="23196" stopIfTrue="1" operator="equal">
      <formula>"Stage"</formula>
    </cfRule>
    <cfRule type="cellIs" dxfId="7656" priority="23197" stopIfTrue="1" operator="equal">
      <formula>"Session 2"</formula>
    </cfRule>
    <cfRule type="cellIs" dxfId="7655" priority="23198" stopIfTrue="1" operator="equal">
      <formula>"Session 1"</formula>
    </cfRule>
    <cfRule type="cellIs" dxfId="7654" priority="23199" stopIfTrue="1" operator="equal">
      <formula>"Révisions"</formula>
    </cfRule>
    <cfRule type="cellIs" dxfId="7653" priority="23200" stopIfTrue="1" operator="equal">
      <formula>"Vacances"</formula>
    </cfRule>
    <cfRule type="cellIs" dxfId="7652" priority="23201" stopIfTrue="1" operator="equal">
      <formula>"Cours"</formula>
    </cfRule>
    <cfRule type="cellIs" dxfId="7651" priority="23202" stopIfTrue="1" operator="equal">
      <formula>"Examens S1"</formula>
    </cfRule>
    <cfRule type="cellIs" dxfId="7650" priority="23203" stopIfTrue="1" operator="equal">
      <formula>"Examens"</formula>
    </cfRule>
    <cfRule type="cellIs" dxfId="7649" priority="23204" stopIfTrue="1" operator="equal">
      <formula>"Examens S2"</formula>
    </cfRule>
    <cfRule type="cellIs" dxfId="7648" priority="23205" stopIfTrue="1" operator="equal">
      <formula>"Du anglais"</formula>
    </cfRule>
    <cfRule type="cellIs" dxfId="7647" priority="23206" stopIfTrue="1" operator="equal">
      <formula>"Délibérations"</formula>
    </cfRule>
  </conditionalFormatting>
  <conditionalFormatting sqref="AN35">
    <cfRule type="cellIs" dxfId="7646" priority="23145" operator="equal">
      <formula>"EXAMENS J"</formula>
    </cfRule>
    <cfRule type="cellIs" dxfId="7645" priority="23146" operator="equal">
      <formula>"Lundi Pentecôte"</formula>
    </cfRule>
    <cfRule type="cellIs" dxfId="7644" priority="23147" operator="equal">
      <formula>"ppp"</formula>
    </cfRule>
    <cfRule type="cellIs" dxfId="7643" priority="23148" operator="equal">
      <formula>"Soutenance"</formula>
    </cfRule>
    <cfRule type="cellIs" dxfId="7642" priority="23149" operator="equal">
      <formula>"Révisions R"</formula>
    </cfRule>
    <cfRule type="cellIs" dxfId="7641" priority="23150" operator="equal">
      <formula>"Entreprise"</formula>
    </cfRule>
    <cfRule type="cellIs" dxfId="7640" priority="23151" operator="equal">
      <formula>"Exam nationaux pas de date"</formula>
    </cfRule>
    <cfRule type="cellIs" dxfId="7639" priority="23152" operator="equal">
      <formula>"Exam nationaux"</formula>
    </cfRule>
    <cfRule type="cellIs" dxfId="7638" priority="23153" operator="equal">
      <formula>"Révision interne"</formula>
    </cfRule>
    <cfRule type="cellIs" dxfId="7637" priority="23159" operator="equal">
      <formula>"Délibération S2"</formula>
    </cfRule>
    <cfRule type="cellIs" dxfId="7636" priority="23160" operator="equal">
      <formula>"Délibération S1"</formula>
    </cfRule>
    <cfRule type="cellIs" dxfId="7635" priority="23161" operator="equal">
      <formula>"regroupement"</formula>
    </cfRule>
    <cfRule type="cellIs" dxfId="7634" priority="23162" operator="equal">
      <formula>"Cours matin"</formula>
    </cfRule>
    <cfRule type="cellIs" dxfId="7633" priority="23176" operator="equal">
      <formula>"cours v"</formula>
    </cfRule>
    <cfRule type="cellIs" dxfId="7632" priority="23177" operator="equal">
      <formula>"Examens S1 Ses2"</formula>
    </cfRule>
    <cfRule type="cellIs" dxfId="7631" priority="23178" operator="equal">
      <formula>"Examens S1 Ses1"</formula>
    </cfRule>
    <cfRule type="cellIs" dxfId="7630" priority="23179" operator="equal">
      <formula>"Fête du travail"</formula>
    </cfRule>
    <cfRule type="cellIs" dxfId="7629" priority="23180" operator="equal">
      <formula>"Fête nationale"</formula>
    </cfRule>
    <cfRule type="cellIs" dxfId="7628" priority="23181" operator="equal">
      <formula>"jour de l'an"</formula>
    </cfRule>
    <cfRule type="cellIs" dxfId="7627" priority="23182" operator="equal">
      <formula>"Lundi de pâques"</formula>
    </cfRule>
    <cfRule type="cellIs" dxfId="7626" priority="23183" operator="equal">
      <formula>"Noël"</formula>
    </cfRule>
    <cfRule type="cellIs" dxfId="7625" priority="23184" operator="equal">
      <formula>"Pâques"</formula>
    </cfRule>
    <cfRule type="cellIs" dxfId="7624" priority="23187" operator="equal">
      <formula>"Révisions S2 Ses1"</formula>
    </cfRule>
    <cfRule type="cellIs" dxfId="7623" priority="23188" operator="equal">
      <formula>"stage v"</formula>
    </cfRule>
    <cfRule type="cellIs" dxfId="7622" priority="23190" operator="equal">
      <formula>"Toussaint"</formula>
    </cfRule>
    <cfRule type="cellIs" dxfId="7621" priority="23191" operator="equal">
      <formula>"Stage en entreprise"</formula>
    </cfRule>
    <cfRule type="cellIs" dxfId="7620" priority="23192" operator="equal">
      <formula>"entreprise B"</formula>
    </cfRule>
  </conditionalFormatting>
  <conditionalFormatting sqref="AR35">
    <cfRule type="expression" dxfId="7619" priority="23051">
      <formula>AP35="Dimanche"</formula>
    </cfRule>
    <cfRule type="expression" dxfId="7618" priority="23052">
      <formula>AP35="Samedi"</formula>
    </cfRule>
    <cfRule type="containsText" dxfId="7617" priority="23053" operator="containsText" text="Soutenance">
      <formula>NOT(ISERROR(SEARCH("Soutenance",AR35)))</formula>
    </cfRule>
    <cfRule type="containsText" dxfId="7616" priority="23054" operator="containsText" text="Salon Et">
      <formula>NOT(ISERROR(SEARCH("Salon Et",AR35)))</formula>
    </cfRule>
    <cfRule type="containsText" dxfId="7615" priority="23055" operator="containsText" text="Remise">
      <formula>NOT(ISERROR(SEARCH("Remise",AR35)))</formula>
    </cfRule>
    <cfRule type="containsText" dxfId="7614" priority="23056" operator="containsText" text="Recrutem">
      <formula>NOT(ISERROR(SEARCH("Recrutem",AR35)))</formula>
    </cfRule>
    <cfRule type="containsText" dxfId="7613" priority="23057" operator="containsText" text="Note">
      <formula>NOT(ISERROR(SEARCH("Note",AR35)))</formula>
    </cfRule>
    <cfRule type="containsText" dxfId="7612" priority="23058" operator="containsText" text="JPO">
      <formula>NOT(ISERROR(SEARCH("JPO",AR35)))</formula>
    </cfRule>
    <cfRule type="containsText" dxfId="7611" priority="23059" operator="containsText" text="Etranger">
      <formula>NOT(ISERROR(SEARCH("Etranger",AR35)))</formula>
    </cfRule>
    <cfRule type="containsText" dxfId="7610" priority="23060" operator="containsText" text="Début TD">
      <formula>NOT(ISERROR(SEARCH("Début TD",AR35)))</formula>
    </cfRule>
    <cfRule type="containsText" dxfId="7609" priority="23061" operator="containsText" text="Début CM">
      <formula>NOT(ISERROR(SEARCH("Début CM",AR35)))</formula>
    </cfRule>
    <cfRule type="containsText" dxfId="7608" priority="23062" operator="containsText" text="Projet">
      <formula>NOT(ISERROR(SEARCH("Projet",AR35)))</formula>
    </cfRule>
    <cfRule type="containsText" dxfId="7607" priority="23063" operator="containsText" text="Pré">
      <formula>NOT(ISERROR(SEARCH("Pré",AR35)))</formula>
    </cfRule>
    <cfRule type="containsText" dxfId="7606" priority="23064" operator="containsText" text="Délib">
      <formula>NOT(ISERROR(SEARCH("Délib",AR35)))</formula>
    </cfRule>
    <cfRule type="cellIs" dxfId="7605" priority="23065" operator="equal">
      <formula>"Cours IAE"</formula>
    </cfRule>
    <cfRule type="cellIs" dxfId="7604" priority="23066" operator="equal">
      <formula>"Cours ISEM"</formula>
    </cfRule>
    <cfRule type="cellIs" dxfId="7603" priority="23076" operator="equal">
      <formula>"Remise note CC"</formula>
    </cfRule>
    <cfRule type="cellIs" dxfId="7602" priority="23077" operator="equal">
      <formula>"Oraux examens nationaux"</formula>
    </cfRule>
    <cfRule type="cellIs" dxfId="7601" priority="23078" operator="equal">
      <formula>"Note mémoire"</formula>
    </cfRule>
    <cfRule type="cellIs" dxfId="7600" priority="23079" operator="equal">
      <formula>"Mise à niveau"</formula>
    </cfRule>
    <cfRule type="cellIs" dxfId="7599" priority="23080" operator="equal">
      <formula>"Ecrits examens nationaux"</formula>
    </cfRule>
    <cfRule type="cellIs" dxfId="7598" priority="23085" operator="equal">
      <formula>"Entr MA cours AM"</formula>
    </cfRule>
    <cfRule type="cellIs" dxfId="7597" priority="23086" operator="equal">
      <formula>"Cours Matin Entr AM"</formula>
    </cfRule>
    <cfRule type="cellIs" dxfId="7596" priority="23087" operator="equal">
      <formula>"Révisions S1 Ses2"</formula>
    </cfRule>
    <cfRule type="cellIs" dxfId="7595" priority="23088" operator="equal">
      <formula>"Révisions S1 ses1"</formula>
    </cfRule>
    <cfRule type="cellIs" dxfId="7594" priority="23089" operator="equal">
      <formula>"Examens S2 Ses2"</formula>
    </cfRule>
    <cfRule type="cellIs" dxfId="7593" priority="23090" operator="equal">
      <formula>"Examens S2 ses1"</formula>
    </cfRule>
    <cfRule type="cellIs" dxfId="7592" priority="23091" operator="equal">
      <formula>"Fermeture"</formula>
    </cfRule>
    <cfRule type="cellIs" dxfId="7591" priority="23092" operator="equal">
      <formula>"Remise rapport"</formula>
    </cfRule>
    <cfRule type="cellIs" dxfId="7590" priority="23093" operator="equal">
      <formula>"notes rapport"</formula>
    </cfRule>
    <cfRule type="cellIs" dxfId="7589" priority="23094" operator="equal">
      <formula>"jour appui"</formula>
    </cfRule>
    <cfRule type="cellIs" dxfId="7588" priority="23095" operator="equal">
      <formula>"Assomption"</formula>
    </cfRule>
    <cfRule type="cellIs" dxfId="7587" priority="23096" operator="equal">
      <formula>"Ascension"</formula>
    </cfRule>
    <cfRule type="cellIs" dxfId="7586" priority="23097" operator="equal">
      <formula>"Armistice"</formula>
    </cfRule>
    <cfRule type="cellIs" dxfId="7585" priority="23107" operator="equal">
      <formula>"Pentecôte"</formula>
    </cfRule>
    <cfRule type="cellIs" dxfId="7584" priority="23108" operator="equal">
      <formula>"Révisions S2 ses2"</formula>
    </cfRule>
    <cfRule type="cellIs" dxfId="7583" priority="23111" operator="equal">
      <formula>"Victoire 1945"</formula>
    </cfRule>
    <cfRule type="cellIs" dxfId="7582" priority="23115" stopIfTrue="1" operator="equal">
      <formula>"Retour copies"</formula>
    </cfRule>
    <cfRule type="cellIs" dxfId="7581" priority="23116" stopIfTrue="1" operator="equal">
      <formula>"Evaluation"</formula>
    </cfRule>
    <cfRule type="cellIs" dxfId="7580" priority="23117" stopIfTrue="1" operator="equal">
      <formula>"Rentrée"</formula>
    </cfRule>
    <cfRule type="cellIs" dxfId="7579" priority="23118" stopIfTrue="1" operator="equal">
      <formula>"Stage"</formula>
    </cfRule>
    <cfRule type="cellIs" dxfId="7578" priority="23119" stopIfTrue="1" operator="equal">
      <formula>"Session 2"</formula>
    </cfRule>
    <cfRule type="cellIs" dxfId="7577" priority="23120" stopIfTrue="1" operator="equal">
      <formula>"Session 1"</formula>
    </cfRule>
    <cfRule type="cellIs" dxfId="7576" priority="23121" stopIfTrue="1" operator="equal">
      <formula>"Révisions"</formula>
    </cfRule>
    <cfRule type="cellIs" dxfId="7575" priority="23122" stopIfTrue="1" operator="equal">
      <formula>"Vacances"</formula>
    </cfRule>
    <cfRule type="cellIs" dxfId="7574" priority="23123" stopIfTrue="1" operator="equal">
      <formula>"Cours"</formula>
    </cfRule>
    <cfRule type="cellIs" dxfId="7573" priority="23124" stopIfTrue="1" operator="equal">
      <formula>"Examens S1"</formula>
    </cfRule>
    <cfRule type="cellIs" dxfId="7572" priority="23125" stopIfTrue="1" operator="equal">
      <formula>"Examens"</formula>
    </cfRule>
    <cfRule type="cellIs" dxfId="7571" priority="23126" stopIfTrue="1" operator="equal">
      <formula>"Examens S2"</formula>
    </cfRule>
    <cfRule type="cellIs" dxfId="7570" priority="23127" stopIfTrue="1" operator="equal">
      <formula>"Du anglais"</formula>
    </cfRule>
    <cfRule type="cellIs" dxfId="7569" priority="23128" stopIfTrue="1" operator="equal">
      <formula>"Délibérations"</formula>
    </cfRule>
  </conditionalFormatting>
  <conditionalFormatting sqref="AR35">
    <cfRule type="cellIs" dxfId="7568" priority="23067" operator="equal">
      <formula>"EXAMENS J"</formula>
    </cfRule>
    <cfRule type="cellIs" dxfId="7567" priority="23068" operator="equal">
      <formula>"Lundi Pentecôte"</formula>
    </cfRule>
    <cfRule type="cellIs" dxfId="7566" priority="23069" operator="equal">
      <formula>"ppp"</formula>
    </cfRule>
    <cfRule type="cellIs" dxfId="7565" priority="23070" operator="equal">
      <formula>"Soutenance"</formula>
    </cfRule>
    <cfRule type="cellIs" dxfId="7564" priority="23071" operator="equal">
      <formula>"Révisions R"</formula>
    </cfRule>
    <cfRule type="cellIs" dxfId="7563" priority="23072" operator="equal">
      <formula>"Entreprise"</formula>
    </cfRule>
    <cfRule type="cellIs" dxfId="7562" priority="23073" operator="equal">
      <formula>"Exam nationaux pas de date"</formula>
    </cfRule>
    <cfRule type="cellIs" dxfId="7561" priority="23074" operator="equal">
      <formula>"Exam nationaux"</formula>
    </cfRule>
    <cfRule type="cellIs" dxfId="7560" priority="23075" operator="equal">
      <formula>"Révision interne"</formula>
    </cfRule>
    <cfRule type="cellIs" dxfId="7559" priority="23081" operator="equal">
      <formula>"Délibération S2"</formula>
    </cfRule>
    <cfRule type="cellIs" dxfId="7558" priority="23082" operator="equal">
      <formula>"Délibération S1"</formula>
    </cfRule>
    <cfRule type="cellIs" dxfId="7557" priority="23083" operator="equal">
      <formula>"regroupement"</formula>
    </cfRule>
    <cfRule type="cellIs" dxfId="7556" priority="23084" operator="equal">
      <formula>"Cours matin"</formula>
    </cfRule>
    <cfRule type="cellIs" dxfId="7555" priority="23098" operator="equal">
      <formula>"cours v"</formula>
    </cfRule>
    <cfRule type="cellIs" dxfId="7554" priority="23099" operator="equal">
      <formula>"Examens S1 Ses2"</formula>
    </cfRule>
    <cfRule type="cellIs" dxfId="7553" priority="23100" operator="equal">
      <formula>"Examens S1 Ses1"</formula>
    </cfRule>
    <cfRule type="cellIs" dxfId="7552" priority="23101" operator="equal">
      <formula>"Fête du travail"</formula>
    </cfRule>
    <cfRule type="cellIs" dxfId="7551" priority="23102" operator="equal">
      <formula>"Fête nationale"</formula>
    </cfRule>
    <cfRule type="cellIs" dxfId="7550" priority="23103" operator="equal">
      <formula>"jour de l'an"</formula>
    </cfRule>
    <cfRule type="cellIs" dxfId="7549" priority="23104" operator="equal">
      <formula>"Lundi de pâques"</formula>
    </cfRule>
    <cfRule type="cellIs" dxfId="7548" priority="23105" operator="equal">
      <formula>"Noël"</formula>
    </cfRule>
    <cfRule type="cellIs" dxfId="7547" priority="23106" operator="equal">
      <formula>"Pâques"</formula>
    </cfRule>
    <cfRule type="cellIs" dxfId="7546" priority="23109" operator="equal">
      <formula>"Révisions S2 Ses1"</formula>
    </cfRule>
    <cfRule type="cellIs" dxfId="7545" priority="23110" operator="equal">
      <formula>"stage v"</formula>
    </cfRule>
    <cfRule type="cellIs" dxfId="7544" priority="23112" operator="equal">
      <formula>"Toussaint"</formula>
    </cfRule>
    <cfRule type="cellIs" dxfId="7543" priority="23113" operator="equal">
      <formula>"Stage en entreprise"</formula>
    </cfRule>
    <cfRule type="cellIs" dxfId="7542" priority="23114" operator="equal">
      <formula>"entreprise B"</formula>
    </cfRule>
  </conditionalFormatting>
  <conditionalFormatting sqref="BD35">
    <cfRule type="expression" dxfId="7541" priority="22973">
      <formula>BB35="Dimanche"</formula>
    </cfRule>
    <cfRule type="expression" dxfId="7540" priority="22974">
      <formula>BB35="Samedi"</formula>
    </cfRule>
    <cfRule type="containsText" dxfId="7539" priority="22975" operator="containsText" text="Soutenance">
      <formula>NOT(ISERROR(SEARCH("Soutenance",BD35)))</formula>
    </cfRule>
    <cfRule type="containsText" dxfId="7538" priority="22976" operator="containsText" text="Salon Et">
      <formula>NOT(ISERROR(SEARCH("Salon Et",BD35)))</formula>
    </cfRule>
    <cfRule type="containsText" dxfId="7537" priority="22977" operator="containsText" text="Remise">
      <formula>NOT(ISERROR(SEARCH("Remise",BD35)))</formula>
    </cfRule>
    <cfRule type="containsText" dxfId="7536" priority="22978" operator="containsText" text="Recrutem">
      <formula>NOT(ISERROR(SEARCH("Recrutem",BD35)))</formula>
    </cfRule>
    <cfRule type="containsText" dxfId="7535" priority="22979" operator="containsText" text="Note">
      <formula>NOT(ISERROR(SEARCH("Note",BD35)))</formula>
    </cfRule>
    <cfRule type="containsText" dxfId="7534" priority="22980" operator="containsText" text="JPO">
      <formula>NOT(ISERROR(SEARCH("JPO",BD35)))</formula>
    </cfRule>
    <cfRule type="containsText" dxfId="7533" priority="22981" operator="containsText" text="Etranger">
      <formula>NOT(ISERROR(SEARCH("Etranger",BD35)))</formula>
    </cfRule>
    <cfRule type="containsText" dxfId="7532" priority="22982" operator="containsText" text="Début TD">
      <formula>NOT(ISERROR(SEARCH("Début TD",BD35)))</formula>
    </cfRule>
    <cfRule type="containsText" dxfId="7531" priority="22983" operator="containsText" text="Début CM">
      <formula>NOT(ISERROR(SEARCH("Début CM",BD35)))</formula>
    </cfRule>
    <cfRule type="containsText" dxfId="7530" priority="22984" operator="containsText" text="Projet">
      <formula>NOT(ISERROR(SEARCH("Projet",BD35)))</formula>
    </cfRule>
    <cfRule type="containsText" dxfId="7529" priority="22985" operator="containsText" text="Pré">
      <formula>NOT(ISERROR(SEARCH("Pré",BD35)))</formula>
    </cfRule>
    <cfRule type="containsText" dxfId="7528" priority="22986" operator="containsText" text="Délib">
      <formula>NOT(ISERROR(SEARCH("Délib",BD35)))</formula>
    </cfRule>
    <cfRule type="cellIs" dxfId="7527" priority="22987" operator="equal">
      <formula>"Cours IAE"</formula>
    </cfRule>
    <cfRule type="cellIs" dxfId="7526" priority="22988" operator="equal">
      <formula>"Cours ISEM"</formula>
    </cfRule>
    <cfRule type="cellIs" dxfId="7525" priority="22998" operator="equal">
      <formula>"Remise note CC"</formula>
    </cfRule>
    <cfRule type="cellIs" dxfId="7524" priority="22999" operator="equal">
      <formula>"Oraux examens nationaux"</formula>
    </cfRule>
    <cfRule type="cellIs" dxfId="7523" priority="23000" operator="equal">
      <formula>"Note mémoire"</formula>
    </cfRule>
    <cfRule type="cellIs" dxfId="7522" priority="23001" operator="equal">
      <formula>"Mise à niveau"</formula>
    </cfRule>
    <cfRule type="cellIs" dxfId="7521" priority="23002" operator="equal">
      <formula>"Ecrits examens nationaux"</formula>
    </cfRule>
    <cfRule type="cellIs" dxfId="7520" priority="23007" operator="equal">
      <formula>"Entr MA cours AM"</formula>
    </cfRule>
    <cfRule type="cellIs" dxfId="7519" priority="23008" operator="equal">
      <formula>"Cours Matin Entr AM"</formula>
    </cfRule>
    <cfRule type="cellIs" dxfId="7518" priority="23009" operator="equal">
      <formula>"Révisions S1 Ses2"</formula>
    </cfRule>
    <cfRule type="cellIs" dxfId="7517" priority="23010" operator="equal">
      <formula>"Révisions S1 ses1"</formula>
    </cfRule>
    <cfRule type="cellIs" dxfId="7516" priority="23011" operator="equal">
      <formula>"Examens S2 Ses2"</formula>
    </cfRule>
    <cfRule type="cellIs" dxfId="7515" priority="23012" operator="equal">
      <formula>"Examens S2 ses1"</formula>
    </cfRule>
    <cfRule type="cellIs" dxfId="7514" priority="23013" operator="equal">
      <formula>"Fermeture"</formula>
    </cfRule>
    <cfRule type="cellIs" dxfId="7513" priority="23014" operator="equal">
      <formula>"Remise rapport"</formula>
    </cfRule>
    <cfRule type="cellIs" dxfId="7512" priority="23015" operator="equal">
      <formula>"notes rapport"</formula>
    </cfRule>
    <cfRule type="cellIs" dxfId="7511" priority="23016" operator="equal">
      <formula>"jour appui"</formula>
    </cfRule>
    <cfRule type="cellIs" dxfId="7510" priority="23017" operator="equal">
      <formula>"Assomption"</formula>
    </cfRule>
    <cfRule type="cellIs" dxfId="7509" priority="23018" operator="equal">
      <formula>"Ascension"</formula>
    </cfRule>
    <cfRule type="cellIs" dxfId="7508" priority="23019" operator="equal">
      <formula>"Armistice"</formula>
    </cfRule>
    <cfRule type="cellIs" dxfId="7507" priority="23029" operator="equal">
      <formula>"Pentecôte"</formula>
    </cfRule>
    <cfRule type="cellIs" dxfId="7506" priority="23030" operator="equal">
      <formula>"Révisions S2 ses2"</formula>
    </cfRule>
    <cfRule type="cellIs" dxfId="7505" priority="23033" operator="equal">
      <formula>"Victoire 1945"</formula>
    </cfRule>
    <cfRule type="cellIs" dxfId="7504" priority="23037" stopIfTrue="1" operator="equal">
      <formula>"Retour copies"</formula>
    </cfRule>
    <cfRule type="cellIs" dxfId="7503" priority="23038" stopIfTrue="1" operator="equal">
      <formula>"Evaluation"</formula>
    </cfRule>
    <cfRule type="cellIs" dxfId="7502" priority="23039" stopIfTrue="1" operator="equal">
      <formula>"Rentrée"</formula>
    </cfRule>
    <cfRule type="cellIs" dxfId="7501" priority="23040" stopIfTrue="1" operator="equal">
      <formula>"Stage"</formula>
    </cfRule>
    <cfRule type="cellIs" dxfId="7500" priority="23041" stopIfTrue="1" operator="equal">
      <formula>"Session 2"</formula>
    </cfRule>
    <cfRule type="cellIs" dxfId="7499" priority="23042" stopIfTrue="1" operator="equal">
      <formula>"Session 1"</formula>
    </cfRule>
    <cfRule type="cellIs" dxfId="7498" priority="23043" stopIfTrue="1" operator="equal">
      <formula>"Révisions"</formula>
    </cfRule>
    <cfRule type="cellIs" dxfId="7497" priority="23044" stopIfTrue="1" operator="equal">
      <formula>"Vacances"</formula>
    </cfRule>
    <cfRule type="cellIs" dxfId="7496" priority="23045" stopIfTrue="1" operator="equal">
      <formula>"Cours"</formula>
    </cfRule>
    <cfRule type="cellIs" dxfId="7495" priority="23046" stopIfTrue="1" operator="equal">
      <formula>"Examens S1"</formula>
    </cfRule>
    <cfRule type="cellIs" dxfId="7494" priority="23047" stopIfTrue="1" operator="equal">
      <formula>"Examens"</formula>
    </cfRule>
    <cfRule type="cellIs" dxfId="7493" priority="23048" stopIfTrue="1" operator="equal">
      <formula>"Examens S2"</formula>
    </cfRule>
    <cfRule type="cellIs" dxfId="7492" priority="23049" stopIfTrue="1" operator="equal">
      <formula>"Du anglais"</formula>
    </cfRule>
    <cfRule type="cellIs" dxfId="7491" priority="23050" stopIfTrue="1" operator="equal">
      <formula>"Délibérations"</formula>
    </cfRule>
  </conditionalFormatting>
  <conditionalFormatting sqref="BD35">
    <cfRule type="cellIs" dxfId="7490" priority="22989" operator="equal">
      <formula>"EXAMENS J"</formula>
    </cfRule>
    <cfRule type="cellIs" dxfId="7489" priority="22990" operator="equal">
      <formula>"Lundi Pentecôte"</formula>
    </cfRule>
    <cfRule type="cellIs" dxfId="7488" priority="22991" operator="equal">
      <formula>"ppp"</formula>
    </cfRule>
    <cfRule type="cellIs" dxfId="7487" priority="22992" operator="equal">
      <formula>"Soutenance"</formula>
    </cfRule>
    <cfRule type="cellIs" dxfId="7486" priority="22993" operator="equal">
      <formula>"Révisions R"</formula>
    </cfRule>
    <cfRule type="cellIs" dxfId="7485" priority="22994" operator="equal">
      <formula>"Entreprise"</formula>
    </cfRule>
    <cfRule type="cellIs" dxfId="7484" priority="22995" operator="equal">
      <formula>"Exam nationaux pas de date"</formula>
    </cfRule>
    <cfRule type="cellIs" dxfId="7483" priority="22996" operator="equal">
      <formula>"Exam nationaux"</formula>
    </cfRule>
    <cfRule type="cellIs" dxfId="7482" priority="22997" operator="equal">
      <formula>"Révision interne"</formula>
    </cfRule>
    <cfRule type="cellIs" dxfId="7481" priority="23003" operator="equal">
      <formula>"Délibération S2"</formula>
    </cfRule>
    <cfRule type="cellIs" dxfId="7480" priority="23004" operator="equal">
      <formula>"Délibération S1"</formula>
    </cfRule>
    <cfRule type="cellIs" dxfId="7479" priority="23005" operator="equal">
      <formula>"regroupement"</formula>
    </cfRule>
    <cfRule type="cellIs" dxfId="7478" priority="23006" operator="equal">
      <formula>"Cours matin"</formula>
    </cfRule>
    <cfRule type="cellIs" dxfId="7477" priority="23020" operator="equal">
      <formula>"cours v"</formula>
    </cfRule>
    <cfRule type="cellIs" dxfId="7476" priority="23021" operator="equal">
      <formula>"Examens S1 Ses2"</formula>
    </cfRule>
    <cfRule type="cellIs" dxfId="7475" priority="23022" operator="equal">
      <formula>"Examens S1 Ses1"</formula>
    </cfRule>
    <cfRule type="cellIs" dxfId="7474" priority="23023" operator="equal">
      <formula>"Fête du travail"</formula>
    </cfRule>
    <cfRule type="cellIs" dxfId="7473" priority="23024" operator="equal">
      <formula>"Fête nationale"</formula>
    </cfRule>
    <cfRule type="cellIs" dxfId="7472" priority="23025" operator="equal">
      <formula>"jour de l'an"</formula>
    </cfRule>
    <cfRule type="cellIs" dxfId="7471" priority="23026" operator="equal">
      <formula>"Lundi de pâques"</formula>
    </cfRule>
    <cfRule type="cellIs" dxfId="7470" priority="23027" operator="equal">
      <formula>"Noël"</formula>
    </cfRule>
    <cfRule type="cellIs" dxfId="7469" priority="23028" operator="equal">
      <formula>"Pâques"</formula>
    </cfRule>
    <cfRule type="cellIs" dxfId="7468" priority="23031" operator="equal">
      <formula>"Révisions S2 Ses1"</formula>
    </cfRule>
    <cfRule type="cellIs" dxfId="7467" priority="23032" operator="equal">
      <formula>"stage v"</formula>
    </cfRule>
    <cfRule type="cellIs" dxfId="7466" priority="23034" operator="equal">
      <formula>"Toussaint"</formula>
    </cfRule>
    <cfRule type="cellIs" dxfId="7465" priority="23035" operator="equal">
      <formula>"Stage en entreprise"</formula>
    </cfRule>
    <cfRule type="cellIs" dxfId="7464" priority="23036" operator="equal">
      <formula>"entreprise B"</formula>
    </cfRule>
  </conditionalFormatting>
  <conditionalFormatting sqref="BH35">
    <cfRule type="expression" dxfId="7463" priority="22895">
      <formula>BF35="Dimanche"</formula>
    </cfRule>
    <cfRule type="expression" dxfId="7462" priority="22896">
      <formula>BF35="Samedi"</formula>
    </cfRule>
    <cfRule type="containsText" dxfId="7461" priority="22897" operator="containsText" text="Soutenance">
      <formula>NOT(ISERROR(SEARCH("Soutenance",BH35)))</formula>
    </cfRule>
    <cfRule type="containsText" dxfId="7460" priority="22898" operator="containsText" text="Salon Et">
      <formula>NOT(ISERROR(SEARCH("Salon Et",BH35)))</formula>
    </cfRule>
    <cfRule type="containsText" dxfId="7459" priority="22899" operator="containsText" text="Remise">
      <formula>NOT(ISERROR(SEARCH("Remise",BH35)))</formula>
    </cfRule>
    <cfRule type="containsText" dxfId="7458" priority="22900" operator="containsText" text="Recrutem">
      <formula>NOT(ISERROR(SEARCH("Recrutem",BH35)))</formula>
    </cfRule>
    <cfRule type="containsText" dxfId="7457" priority="22901" operator="containsText" text="Note">
      <formula>NOT(ISERROR(SEARCH("Note",BH35)))</formula>
    </cfRule>
    <cfRule type="containsText" dxfId="7456" priority="22902" operator="containsText" text="JPO">
      <formula>NOT(ISERROR(SEARCH("JPO",BH35)))</formula>
    </cfRule>
    <cfRule type="containsText" dxfId="7455" priority="22903" operator="containsText" text="Etranger">
      <formula>NOT(ISERROR(SEARCH("Etranger",BH35)))</formula>
    </cfRule>
    <cfRule type="containsText" dxfId="7454" priority="22904" operator="containsText" text="Début TD">
      <formula>NOT(ISERROR(SEARCH("Début TD",BH35)))</formula>
    </cfRule>
    <cfRule type="containsText" dxfId="7453" priority="22905" operator="containsText" text="Début CM">
      <formula>NOT(ISERROR(SEARCH("Début CM",BH35)))</formula>
    </cfRule>
    <cfRule type="containsText" dxfId="7452" priority="22906" operator="containsText" text="Projet">
      <formula>NOT(ISERROR(SEARCH("Projet",BH35)))</formula>
    </cfRule>
    <cfRule type="containsText" dxfId="7451" priority="22907" operator="containsText" text="Pré">
      <formula>NOT(ISERROR(SEARCH("Pré",BH35)))</formula>
    </cfRule>
    <cfRule type="containsText" dxfId="7450" priority="22908" operator="containsText" text="Délib">
      <formula>NOT(ISERROR(SEARCH("Délib",BH35)))</formula>
    </cfRule>
    <cfRule type="cellIs" dxfId="7449" priority="22909" operator="equal">
      <formula>"Cours IAE"</formula>
    </cfRule>
    <cfRule type="cellIs" dxfId="7448" priority="22910" operator="equal">
      <formula>"Cours ISEM"</formula>
    </cfRule>
    <cfRule type="cellIs" dxfId="7447" priority="22920" operator="equal">
      <formula>"Remise note CC"</formula>
    </cfRule>
    <cfRule type="cellIs" dxfId="7446" priority="22921" operator="equal">
      <formula>"Oraux examens nationaux"</formula>
    </cfRule>
    <cfRule type="cellIs" dxfId="7445" priority="22922" operator="equal">
      <formula>"Note mémoire"</formula>
    </cfRule>
    <cfRule type="cellIs" dxfId="7444" priority="22923" operator="equal">
      <formula>"Mise à niveau"</formula>
    </cfRule>
    <cfRule type="cellIs" dxfId="7443" priority="22924" operator="equal">
      <formula>"Ecrits examens nationaux"</formula>
    </cfRule>
    <cfRule type="cellIs" dxfId="7442" priority="22929" operator="equal">
      <formula>"Entr MA cours AM"</formula>
    </cfRule>
    <cfRule type="cellIs" dxfId="7441" priority="22930" operator="equal">
      <formula>"Cours Matin Entr AM"</formula>
    </cfRule>
    <cfRule type="cellIs" dxfId="7440" priority="22931" operator="equal">
      <formula>"Révisions S1 Ses2"</formula>
    </cfRule>
    <cfRule type="cellIs" dxfId="7439" priority="22932" operator="equal">
      <formula>"Révisions S1 ses1"</formula>
    </cfRule>
    <cfRule type="cellIs" dxfId="7438" priority="22933" operator="equal">
      <formula>"Examens S2 Ses2"</formula>
    </cfRule>
    <cfRule type="cellIs" dxfId="7437" priority="22934" operator="equal">
      <formula>"Examens S2 ses1"</formula>
    </cfRule>
    <cfRule type="cellIs" dxfId="7436" priority="22935" operator="equal">
      <formula>"Fermeture"</formula>
    </cfRule>
    <cfRule type="cellIs" dxfId="7435" priority="22936" operator="equal">
      <formula>"Remise rapport"</formula>
    </cfRule>
    <cfRule type="cellIs" dxfId="7434" priority="22937" operator="equal">
      <formula>"notes rapport"</formula>
    </cfRule>
    <cfRule type="cellIs" dxfId="7433" priority="22938" operator="equal">
      <formula>"jour appui"</formula>
    </cfRule>
    <cfRule type="cellIs" dxfId="7432" priority="22939" operator="equal">
      <formula>"Assomption"</formula>
    </cfRule>
    <cfRule type="cellIs" dxfId="7431" priority="22940" operator="equal">
      <formula>"Ascension"</formula>
    </cfRule>
    <cfRule type="cellIs" dxfId="7430" priority="22941" operator="equal">
      <formula>"Armistice"</formula>
    </cfRule>
    <cfRule type="cellIs" dxfId="7429" priority="22951" operator="equal">
      <formula>"Pentecôte"</formula>
    </cfRule>
    <cfRule type="cellIs" dxfId="7428" priority="22952" operator="equal">
      <formula>"Révisions S2 ses2"</formula>
    </cfRule>
    <cfRule type="cellIs" dxfId="7427" priority="22955" operator="equal">
      <formula>"Victoire 1945"</formula>
    </cfRule>
    <cfRule type="cellIs" dxfId="7426" priority="22959" stopIfTrue="1" operator="equal">
      <formula>"Retour copies"</formula>
    </cfRule>
    <cfRule type="cellIs" dxfId="7425" priority="22960" stopIfTrue="1" operator="equal">
      <formula>"Evaluation"</formula>
    </cfRule>
    <cfRule type="cellIs" dxfId="7424" priority="22961" stopIfTrue="1" operator="equal">
      <formula>"Rentrée"</formula>
    </cfRule>
    <cfRule type="cellIs" dxfId="7423" priority="22962" stopIfTrue="1" operator="equal">
      <formula>"Stage"</formula>
    </cfRule>
    <cfRule type="cellIs" dxfId="7422" priority="22963" stopIfTrue="1" operator="equal">
      <formula>"Session 2"</formula>
    </cfRule>
    <cfRule type="cellIs" dxfId="7421" priority="22964" stopIfTrue="1" operator="equal">
      <formula>"Session 1"</formula>
    </cfRule>
    <cfRule type="cellIs" dxfId="7420" priority="22965" stopIfTrue="1" operator="equal">
      <formula>"Révisions"</formula>
    </cfRule>
    <cfRule type="cellIs" dxfId="7419" priority="22966" stopIfTrue="1" operator="equal">
      <formula>"Vacances"</formula>
    </cfRule>
    <cfRule type="cellIs" dxfId="7418" priority="22967" stopIfTrue="1" operator="equal">
      <formula>"Cours"</formula>
    </cfRule>
    <cfRule type="cellIs" dxfId="7417" priority="22968" stopIfTrue="1" operator="equal">
      <formula>"Examens S1"</formula>
    </cfRule>
    <cfRule type="cellIs" dxfId="7416" priority="22969" stopIfTrue="1" operator="equal">
      <formula>"Examens"</formula>
    </cfRule>
    <cfRule type="cellIs" dxfId="7415" priority="22970" stopIfTrue="1" operator="equal">
      <formula>"Examens S2"</formula>
    </cfRule>
    <cfRule type="cellIs" dxfId="7414" priority="22971" stopIfTrue="1" operator="equal">
      <formula>"Du anglais"</formula>
    </cfRule>
    <cfRule type="cellIs" dxfId="7413" priority="22972" stopIfTrue="1" operator="equal">
      <formula>"Délibérations"</formula>
    </cfRule>
  </conditionalFormatting>
  <conditionalFormatting sqref="BH35">
    <cfRule type="cellIs" dxfId="7412" priority="22911" operator="equal">
      <formula>"EXAMENS J"</formula>
    </cfRule>
    <cfRule type="cellIs" dxfId="7411" priority="22912" operator="equal">
      <formula>"Lundi Pentecôte"</formula>
    </cfRule>
    <cfRule type="cellIs" dxfId="7410" priority="22913" operator="equal">
      <formula>"ppp"</formula>
    </cfRule>
    <cfRule type="cellIs" dxfId="7409" priority="22914" operator="equal">
      <formula>"Soutenance"</formula>
    </cfRule>
    <cfRule type="cellIs" dxfId="7408" priority="22915" operator="equal">
      <formula>"Révisions R"</formula>
    </cfRule>
    <cfRule type="cellIs" dxfId="7407" priority="22916" operator="equal">
      <formula>"Entreprise"</formula>
    </cfRule>
    <cfRule type="cellIs" dxfId="7406" priority="22917" operator="equal">
      <formula>"Exam nationaux pas de date"</formula>
    </cfRule>
    <cfRule type="cellIs" dxfId="7405" priority="22918" operator="equal">
      <formula>"Exam nationaux"</formula>
    </cfRule>
    <cfRule type="cellIs" dxfId="7404" priority="22919" operator="equal">
      <formula>"Révision interne"</formula>
    </cfRule>
    <cfRule type="cellIs" dxfId="7403" priority="22925" operator="equal">
      <formula>"Délibération S2"</formula>
    </cfRule>
    <cfRule type="cellIs" dxfId="7402" priority="22926" operator="equal">
      <formula>"Délibération S1"</formula>
    </cfRule>
    <cfRule type="cellIs" dxfId="7401" priority="22927" operator="equal">
      <formula>"regroupement"</formula>
    </cfRule>
    <cfRule type="cellIs" dxfId="7400" priority="22928" operator="equal">
      <formula>"Cours matin"</formula>
    </cfRule>
    <cfRule type="cellIs" dxfId="7399" priority="22942" operator="equal">
      <formula>"cours v"</formula>
    </cfRule>
    <cfRule type="cellIs" dxfId="7398" priority="22943" operator="equal">
      <formula>"Examens S1 Ses2"</formula>
    </cfRule>
    <cfRule type="cellIs" dxfId="7397" priority="22944" operator="equal">
      <formula>"Examens S1 Ses1"</formula>
    </cfRule>
    <cfRule type="cellIs" dxfId="7396" priority="22945" operator="equal">
      <formula>"Fête du travail"</formula>
    </cfRule>
    <cfRule type="cellIs" dxfId="7395" priority="22946" operator="equal">
      <formula>"Fête nationale"</formula>
    </cfRule>
    <cfRule type="cellIs" dxfId="7394" priority="22947" operator="equal">
      <formula>"jour de l'an"</formula>
    </cfRule>
    <cfRule type="cellIs" dxfId="7393" priority="22948" operator="equal">
      <formula>"Lundi de pâques"</formula>
    </cfRule>
    <cfRule type="cellIs" dxfId="7392" priority="22949" operator="equal">
      <formula>"Noël"</formula>
    </cfRule>
    <cfRule type="cellIs" dxfId="7391" priority="22950" operator="equal">
      <formula>"Pâques"</formula>
    </cfRule>
    <cfRule type="cellIs" dxfId="7390" priority="22953" operator="equal">
      <formula>"Révisions S2 Ses1"</formula>
    </cfRule>
    <cfRule type="cellIs" dxfId="7389" priority="22954" operator="equal">
      <formula>"stage v"</formula>
    </cfRule>
    <cfRule type="cellIs" dxfId="7388" priority="22956" operator="equal">
      <formula>"Toussaint"</formula>
    </cfRule>
    <cfRule type="cellIs" dxfId="7387" priority="22957" operator="equal">
      <formula>"Stage en entreprise"</formula>
    </cfRule>
    <cfRule type="cellIs" dxfId="7386" priority="22958" operator="equal">
      <formula>"entreprise B"</formula>
    </cfRule>
  </conditionalFormatting>
  <conditionalFormatting sqref="X35">
    <cfRule type="expression" dxfId="7385" priority="22817">
      <formula>V35="Dimanche"</formula>
    </cfRule>
    <cfRule type="expression" dxfId="7384" priority="22818">
      <formula>V35="Samedi"</formula>
    </cfRule>
    <cfRule type="containsText" dxfId="7383" priority="22819" operator="containsText" text="Soutenance">
      <formula>NOT(ISERROR(SEARCH("Soutenance",X35)))</formula>
    </cfRule>
    <cfRule type="containsText" dxfId="7382" priority="22820" operator="containsText" text="Salon Et">
      <formula>NOT(ISERROR(SEARCH("Salon Et",X35)))</formula>
    </cfRule>
    <cfRule type="containsText" dxfId="7381" priority="22821" operator="containsText" text="Remise">
      <formula>NOT(ISERROR(SEARCH("Remise",X35)))</formula>
    </cfRule>
    <cfRule type="containsText" dxfId="7380" priority="22822" operator="containsText" text="Recrutem">
      <formula>NOT(ISERROR(SEARCH("Recrutem",X35)))</formula>
    </cfRule>
    <cfRule type="containsText" dxfId="7379" priority="22823" operator="containsText" text="Note">
      <formula>NOT(ISERROR(SEARCH("Note",X35)))</formula>
    </cfRule>
    <cfRule type="containsText" dxfId="7378" priority="22824" operator="containsText" text="JPO">
      <formula>NOT(ISERROR(SEARCH("JPO",X35)))</formula>
    </cfRule>
    <cfRule type="containsText" dxfId="7377" priority="22825" operator="containsText" text="Etranger">
      <formula>NOT(ISERROR(SEARCH("Etranger",X35)))</formula>
    </cfRule>
    <cfRule type="containsText" dxfId="7376" priority="22826" operator="containsText" text="Début TD">
      <formula>NOT(ISERROR(SEARCH("Début TD",X35)))</formula>
    </cfRule>
    <cfRule type="containsText" dxfId="7375" priority="22827" operator="containsText" text="Début CM">
      <formula>NOT(ISERROR(SEARCH("Début CM",X35)))</formula>
    </cfRule>
    <cfRule type="containsText" dxfId="7374" priority="22828" operator="containsText" text="Projet">
      <formula>NOT(ISERROR(SEARCH("Projet",X35)))</formula>
    </cfRule>
    <cfRule type="containsText" dxfId="7373" priority="22829" operator="containsText" text="Pré">
      <formula>NOT(ISERROR(SEARCH("Pré",X35)))</formula>
    </cfRule>
    <cfRule type="containsText" dxfId="7372" priority="22830" operator="containsText" text="Délib">
      <formula>NOT(ISERROR(SEARCH("Délib",X35)))</formula>
    </cfRule>
    <cfRule type="cellIs" dxfId="7371" priority="22831" operator="equal">
      <formula>"Cours IAE"</formula>
    </cfRule>
    <cfRule type="cellIs" dxfId="7370" priority="22832" operator="equal">
      <formula>"Cours ISEM"</formula>
    </cfRule>
    <cfRule type="cellIs" dxfId="7369" priority="22842" operator="equal">
      <formula>"Remise note CC"</formula>
    </cfRule>
    <cfRule type="cellIs" dxfId="7368" priority="22843" operator="equal">
      <formula>"Oraux examens nationaux"</formula>
    </cfRule>
    <cfRule type="cellIs" dxfId="7367" priority="22844" operator="equal">
      <formula>"Note mémoire"</formula>
    </cfRule>
    <cfRule type="cellIs" dxfId="7366" priority="22845" operator="equal">
      <formula>"Mise à niveau"</formula>
    </cfRule>
    <cfRule type="cellIs" dxfId="7365" priority="22846" operator="equal">
      <formula>"Ecrits examens nationaux"</formula>
    </cfRule>
    <cfRule type="cellIs" dxfId="7364" priority="22851" operator="equal">
      <formula>"Entr MA cours AM"</formula>
    </cfRule>
    <cfRule type="cellIs" dxfId="7363" priority="22852" operator="equal">
      <formula>"Cours Matin Entr AM"</formula>
    </cfRule>
    <cfRule type="cellIs" dxfId="7362" priority="22853" operator="equal">
      <formula>"Révisions S1 Ses2"</formula>
    </cfRule>
    <cfRule type="cellIs" dxfId="7361" priority="22854" operator="equal">
      <formula>"Révisions S1 ses1"</formula>
    </cfRule>
    <cfRule type="cellIs" dxfId="7360" priority="22855" operator="equal">
      <formula>"Examens S2 Ses2"</formula>
    </cfRule>
    <cfRule type="cellIs" dxfId="7359" priority="22856" operator="equal">
      <formula>"Examens S2 ses1"</formula>
    </cfRule>
    <cfRule type="cellIs" dxfId="7358" priority="22857" operator="equal">
      <formula>"Fermeture"</formula>
    </cfRule>
    <cfRule type="cellIs" dxfId="7357" priority="22858" operator="equal">
      <formula>"Remise rapport"</formula>
    </cfRule>
    <cfRule type="cellIs" dxfId="7356" priority="22859" operator="equal">
      <formula>"notes rapport"</formula>
    </cfRule>
    <cfRule type="cellIs" dxfId="7355" priority="22860" operator="equal">
      <formula>"jour appui"</formula>
    </cfRule>
    <cfRule type="cellIs" dxfId="7354" priority="22861" operator="equal">
      <formula>"Assomption"</formula>
    </cfRule>
    <cfRule type="cellIs" dxfId="7353" priority="22862" operator="equal">
      <formula>"Ascension"</formula>
    </cfRule>
    <cfRule type="cellIs" dxfId="7352" priority="22863" operator="equal">
      <formula>"Armistice"</formula>
    </cfRule>
    <cfRule type="cellIs" dxfId="7351" priority="22873" operator="equal">
      <formula>"Pentecôte"</formula>
    </cfRule>
    <cfRule type="cellIs" dxfId="7350" priority="22874" operator="equal">
      <formula>"Révisions S2 ses2"</formula>
    </cfRule>
    <cfRule type="cellIs" dxfId="7349" priority="22877" operator="equal">
      <formula>"Victoire 1945"</formula>
    </cfRule>
    <cfRule type="cellIs" dxfId="7348" priority="22881" stopIfTrue="1" operator="equal">
      <formula>"Retour copies"</formula>
    </cfRule>
    <cfRule type="cellIs" dxfId="7347" priority="22882" stopIfTrue="1" operator="equal">
      <formula>"Evaluation"</formula>
    </cfRule>
    <cfRule type="cellIs" dxfId="7346" priority="22883" stopIfTrue="1" operator="equal">
      <formula>"Rentrée"</formula>
    </cfRule>
    <cfRule type="cellIs" dxfId="7345" priority="22884" stopIfTrue="1" operator="equal">
      <formula>"Stage"</formula>
    </cfRule>
    <cfRule type="cellIs" dxfId="7344" priority="22885" stopIfTrue="1" operator="equal">
      <formula>"Session 2"</formula>
    </cfRule>
    <cfRule type="cellIs" dxfId="7343" priority="22886" stopIfTrue="1" operator="equal">
      <formula>"Session 1"</formula>
    </cfRule>
    <cfRule type="cellIs" dxfId="7342" priority="22887" stopIfTrue="1" operator="equal">
      <formula>"Révisions"</formula>
    </cfRule>
    <cfRule type="cellIs" dxfId="7341" priority="22888" stopIfTrue="1" operator="equal">
      <formula>"Vacances"</formula>
    </cfRule>
    <cfRule type="cellIs" dxfId="7340" priority="22889" stopIfTrue="1" operator="equal">
      <formula>"Cours"</formula>
    </cfRule>
    <cfRule type="cellIs" dxfId="7339" priority="22890" stopIfTrue="1" operator="equal">
      <formula>"Examens S1"</formula>
    </cfRule>
    <cfRule type="cellIs" dxfId="7338" priority="22891" stopIfTrue="1" operator="equal">
      <formula>"Examens"</formula>
    </cfRule>
    <cfRule type="cellIs" dxfId="7337" priority="22892" stopIfTrue="1" operator="equal">
      <formula>"Examens S2"</formula>
    </cfRule>
    <cfRule type="cellIs" dxfId="7336" priority="22893" stopIfTrue="1" operator="equal">
      <formula>"Du anglais"</formula>
    </cfRule>
    <cfRule type="cellIs" dxfId="7335" priority="22894" stopIfTrue="1" operator="equal">
      <formula>"Délibérations"</formula>
    </cfRule>
  </conditionalFormatting>
  <conditionalFormatting sqref="X35">
    <cfRule type="cellIs" dxfId="7334" priority="22833" operator="equal">
      <formula>"EXAMENS J"</formula>
    </cfRule>
    <cfRule type="cellIs" dxfId="7333" priority="22834" operator="equal">
      <formula>"Lundi Pentecôte"</formula>
    </cfRule>
    <cfRule type="cellIs" dxfId="7332" priority="22835" operator="equal">
      <formula>"ppp"</formula>
    </cfRule>
    <cfRule type="cellIs" dxfId="7331" priority="22836" operator="equal">
      <formula>"Soutenance"</formula>
    </cfRule>
    <cfRule type="cellIs" dxfId="7330" priority="22837" operator="equal">
      <formula>"Révisions R"</formula>
    </cfRule>
    <cfRule type="cellIs" dxfId="7329" priority="22838" operator="equal">
      <formula>"Entreprise"</formula>
    </cfRule>
    <cfRule type="cellIs" dxfId="7328" priority="22839" operator="equal">
      <formula>"Exam nationaux pas de date"</formula>
    </cfRule>
    <cfRule type="cellIs" dxfId="7327" priority="22840" operator="equal">
      <formula>"Exam nationaux"</formula>
    </cfRule>
    <cfRule type="cellIs" dxfId="7326" priority="22841" operator="equal">
      <formula>"Révision interne"</formula>
    </cfRule>
    <cfRule type="cellIs" dxfId="7325" priority="22847" operator="equal">
      <formula>"Délibération S2"</formula>
    </cfRule>
    <cfRule type="cellIs" dxfId="7324" priority="22848" operator="equal">
      <formula>"Délibération S1"</formula>
    </cfRule>
    <cfRule type="cellIs" dxfId="7323" priority="22849" operator="equal">
      <formula>"regroupement"</formula>
    </cfRule>
    <cfRule type="cellIs" dxfId="7322" priority="22850" operator="equal">
      <formula>"Cours matin"</formula>
    </cfRule>
    <cfRule type="cellIs" dxfId="7321" priority="22864" operator="equal">
      <formula>"cours v"</formula>
    </cfRule>
    <cfRule type="cellIs" dxfId="7320" priority="22865" operator="equal">
      <formula>"Examens S1 Ses2"</formula>
    </cfRule>
    <cfRule type="cellIs" dxfId="7319" priority="22866" operator="equal">
      <formula>"Examens S1 Ses1"</formula>
    </cfRule>
    <cfRule type="cellIs" dxfId="7318" priority="22867" operator="equal">
      <formula>"Fête du travail"</formula>
    </cfRule>
    <cfRule type="cellIs" dxfId="7317" priority="22868" operator="equal">
      <formula>"Fête nationale"</formula>
    </cfRule>
    <cfRule type="cellIs" dxfId="7316" priority="22869" operator="equal">
      <formula>"jour de l'an"</formula>
    </cfRule>
    <cfRule type="cellIs" dxfId="7315" priority="22870" operator="equal">
      <formula>"Lundi de pâques"</formula>
    </cfRule>
    <cfRule type="cellIs" dxfId="7314" priority="22871" operator="equal">
      <formula>"Noël"</formula>
    </cfRule>
    <cfRule type="cellIs" dxfId="7313" priority="22872" operator="equal">
      <formula>"Pâques"</formula>
    </cfRule>
    <cfRule type="cellIs" dxfId="7312" priority="22875" operator="equal">
      <formula>"Révisions S2 Ses1"</formula>
    </cfRule>
    <cfRule type="cellIs" dxfId="7311" priority="22876" operator="equal">
      <formula>"stage v"</formula>
    </cfRule>
    <cfRule type="cellIs" dxfId="7310" priority="22878" operator="equal">
      <formula>"Toussaint"</formula>
    </cfRule>
    <cfRule type="cellIs" dxfId="7309" priority="22879" operator="equal">
      <formula>"Stage en entreprise"</formula>
    </cfRule>
    <cfRule type="cellIs" dxfId="7308" priority="22880" operator="equal">
      <formula>"entreprise B"</formula>
    </cfRule>
  </conditionalFormatting>
  <conditionalFormatting sqref="T35">
    <cfRule type="expression" dxfId="7307" priority="22739">
      <formula>R35="Dimanche"</formula>
    </cfRule>
    <cfRule type="expression" dxfId="7306" priority="22740">
      <formula>R35="Samedi"</formula>
    </cfRule>
    <cfRule type="containsText" dxfId="7305" priority="22741" operator="containsText" text="Soutenance">
      <formula>NOT(ISERROR(SEARCH("Soutenance",T35)))</formula>
    </cfRule>
    <cfRule type="containsText" dxfId="7304" priority="22742" operator="containsText" text="Salon Et">
      <formula>NOT(ISERROR(SEARCH("Salon Et",T35)))</formula>
    </cfRule>
    <cfRule type="containsText" dxfId="7303" priority="22743" operator="containsText" text="Remise">
      <formula>NOT(ISERROR(SEARCH("Remise",T35)))</formula>
    </cfRule>
    <cfRule type="containsText" dxfId="7302" priority="22744" operator="containsText" text="Recrutem">
      <formula>NOT(ISERROR(SEARCH("Recrutem",T35)))</formula>
    </cfRule>
    <cfRule type="containsText" dxfId="7301" priority="22745" operator="containsText" text="Note">
      <formula>NOT(ISERROR(SEARCH("Note",T35)))</formula>
    </cfRule>
    <cfRule type="containsText" dxfId="7300" priority="22746" operator="containsText" text="JPO">
      <formula>NOT(ISERROR(SEARCH("JPO",T35)))</formula>
    </cfRule>
    <cfRule type="containsText" dxfId="7299" priority="22747" operator="containsText" text="Etranger">
      <formula>NOT(ISERROR(SEARCH("Etranger",T35)))</formula>
    </cfRule>
    <cfRule type="containsText" dxfId="7298" priority="22748" operator="containsText" text="Début TD">
      <formula>NOT(ISERROR(SEARCH("Début TD",T35)))</formula>
    </cfRule>
    <cfRule type="containsText" dxfId="7297" priority="22749" operator="containsText" text="Début CM">
      <formula>NOT(ISERROR(SEARCH("Début CM",T35)))</formula>
    </cfRule>
    <cfRule type="containsText" dxfId="7296" priority="22750" operator="containsText" text="Projet">
      <formula>NOT(ISERROR(SEARCH("Projet",T35)))</formula>
    </cfRule>
    <cfRule type="containsText" dxfId="7295" priority="22751" operator="containsText" text="Pré">
      <formula>NOT(ISERROR(SEARCH("Pré",T35)))</formula>
    </cfRule>
    <cfRule type="containsText" dxfId="7294" priority="22752" operator="containsText" text="Délib">
      <formula>NOT(ISERROR(SEARCH("Délib",T35)))</formula>
    </cfRule>
    <cfRule type="cellIs" dxfId="7293" priority="22753" operator="equal">
      <formula>"Cours IAE"</formula>
    </cfRule>
    <cfRule type="cellIs" dxfId="7292" priority="22754" operator="equal">
      <formula>"Cours ISEM"</formula>
    </cfRule>
    <cfRule type="cellIs" dxfId="7291" priority="22764" operator="equal">
      <formula>"Remise note CC"</formula>
    </cfRule>
    <cfRule type="cellIs" dxfId="7290" priority="22765" operator="equal">
      <formula>"Oraux examens nationaux"</formula>
    </cfRule>
    <cfRule type="cellIs" dxfId="7289" priority="22766" operator="equal">
      <formula>"Note mémoire"</formula>
    </cfRule>
    <cfRule type="cellIs" dxfId="7288" priority="22767" operator="equal">
      <formula>"Mise à niveau"</formula>
    </cfRule>
    <cfRule type="cellIs" dxfId="7287" priority="22768" operator="equal">
      <formula>"Ecrits examens nationaux"</formula>
    </cfRule>
    <cfRule type="cellIs" dxfId="7286" priority="22773" operator="equal">
      <formula>"Entr MA cours AM"</formula>
    </cfRule>
    <cfRule type="cellIs" dxfId="7285" priority="22774" operator="equal">
      <formula>"Cours Matin Entr AM"</formula>
    </cfRule>
    <cfRule type="cellIs" dxfId="7284" priority="22775" operator="equal">
      <formula>"Révisions S1 Ses2"</formula>
    </cfRule>
    <cfRule type="cellIs" dxfId="7283" priority="22776" operator="equal">
      <formula>"Révisions S1 ses1"</formula>
    </cfRule>
    <cfRule type="cellIs" dxfId="7282" priority="22777" operator="equal">
      <formula>"Examens S2 Ses2"</formula>
    </cfRule>
    <cfRule type="cellIs" dxfId="7281" priority="22778" operator="equal">
      <formula>"Examens S2 ses1"</formula>
    </cfRule>
    <cfRule type="cellIs" dxfId="7280" priority="22779" operator="equal">
      <formula>"Fermeture"</formula>
    </cfRule>
    <cfRule type="cellIs" dxfId="7279" priority="22780" operator="equal">
      <formula>"Remise rapport"</formula>
    </cfRule>
    <cfRule type="cellIs" dxfId="7278" priority="22781" operator="equal">
      <formula>"notes rapport"</formula>
    </cfRule>
    <cfRule type="cellIs" dxfId="7277" priority="22782" operator="equal">
      <formula>"jour appui"</formula>
    </cfRule>
    <cfRule type="cellIs" dxfId="7276" priority="22783" operator="equal">
      <formula>"Assomption"</formula>
    </cfRule>
    <cfRule type="cellIs" dxfId="7275" priority="22784" operator="equal">
      <formula>"Ascension"</formula>
    </cfRule>
    <cfRule type="cellIs" dxfId="7274" priority="22785" operator="equal">
      <formula>"Armistice"</formula>
    </cfRule>
    <cfRule type="cellIs" dxfId="7273" priority="22795" operator="equal">
      <formula>"Pentecôte"</formula>
    </cfRule>
    <cfRule type="cellIs" dxfId="7272" priority="22796" operator="equal">
      <formula>"Révisions S2 ses2"</formula>
    </cfRule>
    <cfRule type="cellIs" dxfId="7271" priority="22799" operator="equal">
      <formula>"Victoire 1945"</formula>
    </cfRule>
    <cfRule type="cellIs" dxfId="7270" priority="22803" stopIfTrue="1" operator="equal">
      <formula>"Retour copies"</formula>
    </cfRule>
    <cfRule type="cellIs" dxfId="7269" priority="22804" stopIfTrue="1" operator="equal">
      <formula>"Evaluation"</formula>
    </cfRule>
    <cfRule type="cellIs" dxfId="7268" priority="22805" stopIfTrue="1" operator="equal">
      <formula>"Rentrée"</formula>
    </cfRule>
    <cfRule type="cellIs" dxfId="7267" priority="22806" stopIfTrue="1" operator="equal">
      <formula>"Stage"</formula>
    </cfRule>
    <cfRule type="cellIs" dxfId="7266" priority="22807" stopIfTrue="1" operator="equal">
      <formula>"Session 2"</formula>
    </cfRule>
    <cfRule type="cellIs" dxfId="7265" priority="22808" stopIfTrue="1" operator="equal">
      <formula>"Session 1"</formula>
    </cfRule>
    <cfRule type="cellIs" dxfId="7264" priority="22809" stopIfTrue="1" operator="equal">
      <formula>"Révisions"</formula>
    </cfRule>
    <cfRule type="cellIs" dxfId="7263" priority="22810" stopIfTrue="1" operator="equal">
      <formula>"Vacances"</formula>
    </cfRule>
    <cfRule type="cellIs" dxfId="7262" priority="22811" stopIfTrue="1" operator="equal">
      <formula>"Cours"</formula>
    </cfRule>
    <cfRule type="cellIs" dxfId="7261" priority="22812" stopIfTrue="1" operator="equal">
      <formula>"Examens S1"</formula>
    </cfRule>
    <cfRule type="cellIs" dxfId="7260" priority="22813" stopIfTrue="1" operator="equal">
      <formula>"Examens"</formula>
    </cfRule>
    <cfRule type="cellIs" dxfId="7259" priority="22814" stopIfTrue="1" operator="equal">
      <formula>"Examens S2"</formula>
    </cfRule>
    <cfRule type="cellIs" dxfId="7258" priority="22815" stopIfTrue="1" operator="equal">
      <formula>"Du anglais"</formula>
    </cfRule>
    <cfRule type="cellIs" dxfId="7257" priority="22816" stopIfTrue="1" operator="equal">
      <formula>"Délibérations"</formula>
    </cfRule>
  </conditionalFormatting>
  <conditionalFormatting sqref="T35">
    <cfRule type="cellIs" dxfId="7256" priority="22755" operator="equal">
      <formula>"EXAMENS J"</formula>
    </cfRule>
    <cfRule type="cellIs" dxfId="7255" priority="22756" operator="equal">
      <formula>"Lundi Pentecôte"</formula>
    </cfRule>
    <cfRule type="cellIs" dxfId="7254" priority="22757" operator="equal">
      <formula>"ppp"</formula>
    </cfRule>
    <cfRule type="cellIs" dxfId="7253" priority="22758" operator="equal">
      <formula>"Soutenance"</formula>
    </cfRule>
    <cfRule type="cellIs" dxfId="7252" priority="22759" operator="equal">
      <formula>"Révisions R"</formula>
    </cfRule>
    <cfRule type="cellIs" dxfId="7251" priority="22760" operator="equal">
      <formula>"Entreprise"</formula>
    </cfRule>
    <cfRule type="cellIs" dxfId="7250" priority="22761" operator="equal">
      <formula>"Exam nationaux pas de date"</formula>
    </cfRule>
    <cfRule type="cellIs" dxfId="7249" priority="22762" operator="equal">
      <formula>"Exam nationaux"</formula>
    </cfRule>
    <cfRule type="cellIs" dxfId="7248" priority="22763" operator="equal">
      <formula>"Révision interne"</formula>
    </cfRule>
    <cfRule type="cellIs" dxfId="7247" priority="22769" operator="equal">
      <formula>"Délibération S2"</formula>
    </cfRule>
    <cfRule type="cellIs" dxfId="7246" priority="22770" operator="equal">
      <formula>"Délibération S1"</formula>
    </cfRule>
    <cfRule type="cellIs" dxfId="7245" priority="22771" operator="equal">
      <formula>"regroupement"</formula>
    </cfRule>
    <cfRule type="cellIs" dxfId="7244" priority="22772" operator="equal">
      <formula>"Cours matin"</formula>
    </cfRule>
    <cfRule type="cellIs" dxfId="7243" priority="22786" operator="equal">
      <formula>"cours v"</formula>
    </cfRule>
    <cfRule type="cellIs" dxfId="7242" priority="22787" operator="equal">
      <formula>"Examens S1 Ses2"</formula>
    </cfRule>
    <cfRule type="cellIs" dxfId="7241" priority="22788" operator="equal">
      <formula>"Examens S1 Ses1"</formula>
    </cfRule>
    <cfRule type="cellIs" dxfId="7240" priority="22789" operator="equal">
      <formula>"Fête du travail"</formula>
    </cfRule>
    <cfRule type="cellIs" dxfId="7239" priority="22790" operator="equal">
      <formula>"Fête nationale"</formula>
    </cfRule>
    <cfRule type="cellIs" dxfId="7238" priority="22791" operator="equal">
      <formula>"jour de l'an"</formula>
    </cfRule>
    <cfRule type="cellIs" dxfId="7237" priority="22792" operator="equal">
      <formula>"Lundi de pâques"</formula>
    </cfRule>
    <cfRule type="cellIs" dxfId="7236" priority="22793" operator="equal">
      <formula>"Noël"</formula>
    </cfRule>
    <cfRule type="cellIs" dxfId="7235" priority="22794" operator="equal">
      <formula>"Pâques"</formula>
    </cfRule>
    <cfRule type="cellIs" dxfId="7234" priority="22797" operator="equal">
      <formula>"Révisions S2 Ses1"</formula>
    </cfRule>
    <cfRule type="cellIs" dxfId="7233" priority="22798" operator="equal">
      <formula>"stage v"</formula>
    </cfRule>
    <cfRule type="cellIs" dxfId="7232" priority="22800" operator="equal">
      <formula>"Toussaint"</formula>
    </cfRule>
    <cfRule type="cellIs" dxfId="7231" priority="22801" operator="equal">
      <formula>"Stage en entreprise"</formula>
    </cfRule>
    <cfRule type="cellIs" dxfId="7230" priority="22802" operator="equal">
      <formula>"entreprise B"</formula>
    </cfRule>
  </conditionalFormatting>
  <conditionalFormatting sqref="L35">
    <cfRule type="cellIs" dxfId="7229" priority="22677" operator="equal">
      <formula>"EXAMENS J"</formula>
    </cfRule>
    <cfRule type="cellIs" dxfId="7228" priority="22678" operator="equal">
      <formula>"Lundi Pentecôte"</formula>
    </cfRule>
    <cfRule type="cellIs" dxfId="7227" priority="22679" operator="equal">
      <formula>"ppp"</formula>
    </cfRule>
    <cfRule type="cellIs" dxfId="7226" priority="22680" operator="equal">
      <formula>"Soutenance"</formula>
    </cfRule>
    <cfRule type="cellIs" dxfId="7225" priority="22681" operator="equal">
      <formula>"Révisions R"</formula>
    </cfRule>
    <cfRule type="cellIs" dxfId="7224" priority="22682" operator="equal">
      <formula>"Entreprise"</formula>
    </cfRule>
    <cfRule type="cellIs" dxfId="7223" priority="22683" operator="equal">
      <formula>"Exam nationaux pas de date"</formula>
    </cfRule>
    <cfRule type="cellIs" dxfId="7222" priority="22684" operator="equal">
      <formula>"Exam nationaux"</formula>
    </cfRule>
    <cfRule type="cellIs" dxfId="7221" priority="22685" operator="equal">
      <formula>"Révision interne"</formula>
    </cfRule>
    <cfRule type="cellIs" dxfId="7220" priority="22691" operator="equal">
      <formula>"Délibération S2"</formula>
    </cfRule>
    <cfRule type="cellIs" dxfId="7219" priority="22692" operator="equal">
      <formula>"Délibération S1"</formula>
    </cfRule>
    <cfRule type="cellIs" dxfId="7218" priority="22693" operator="equal">
      <formula>"regroupement"</formula>
    </cfRule>
    <cfRule type="cellIs" dxfId="7217" priority="22694" operator="equal">
      <formula>"Cours matin"</formula>
    </cfRule>
    <cfRule type="cellIs" dxfId="7216" priority="22708" operator="equal">
      <formula>"cours v"</formula>
    </cfRule>
    <cfRule type="cellIs" dxfId="7215" priority="22709" operator="equal">
      <formula>"Examens S1 Ses2"</formula>
    </cfRule>
    <cfRule type="cellIs" dxfId="7214" priority="22710" operator="equal">
      <formula>"Examens S1 Ses1"</formula>
    </cfRule>
    <cfRule type="cellIs" dxfId="7213" priority="22711" operator="equal">
      <formula>"Fête du travail"</formula>
    </cfRule>
    <cfRule type="cellIs" dxfId="7212" priority="22712" operator="equal">
      <formula>"Fête nationale"</formula>
    </cfRule>
    <cfRule type="cellIs" dxfId="7211" priority="22713" operator="equal">
      <formula>"jour de l'an"</formula>
    </cfRule>
    <cfRule type="cellIs" dxfId="7210" priority="22714" operator="equal">
      <formula>"Lundi de pâques"</formula>
    </cfRule>
    <cfRule type="cellIs" dxfId="7209" priority="22715" operator="equal">
      <formula>"Noël"</formula>
    </cfRule>
    <cfRule type="cellIs" dxfId="7208" priority="22716" operator="equal">
      <formula>"Pâques"</formula>
    </cfRule>
    <cfRule type="cellIs" dxfId="7207" priority="22719" operator="equal">
      <formula>"Révisions S2 Ses1"</formula>
    </cfRule>
    <cfRule type="cellIs" dxfId="7206" priority="22720" operator="equal">
      <formula>"stage v"</formula>
    </cfRule>
    <cfRule type="cellIs" dxfId="7205" priority="22722" operator="equal">
      <formula>"Toussaint"</formula>
    </cfRule>
    <cfRule type="cellIs" dxfId="7204" priority="22723" operator="equal">
      <formula>"Stage en entreprise"</formula>
    </cfRule>
    <cfRule type="cellIs" dxfId="7203" priority="22724" operator="equal">
      <formula>"entreprise B"</formula>
    </cfRule>
  </conditionalFormatting>
  <conditionalFormatting sqref="L35">
    <cfRule type="expression" dxfId="7202" priority="22661">
      <formula>J35="Dimanche"</formula>
    </cfRule>
    <cfRule type="expression" dxfId="7201" priority="22662">
      <formula>J35="Samedi"</formula>
    </cfRule>
    <cfRule type="containsText" dxfId="7200" priority="22663" operator="containsText" text="Soutenance">
      <formula>NOT(ISERROR(SEARCH("Soutenance",L35)))</formula>
    </cfRule>
    <cfRule type="containsText" dxfId="7199" priority="22664" operator="containsText" text="Salon Et">
      <formula>NOT(ISERROR(SEARCH("Salon Et",L35)))</formula>
    </cfRule>
    <cfRule type="containsText" dxfId="7198" priority="22665" operator="containsText" text="Remise">
      <formula>NOT(ISERROR(SEARCH("Remise",L35)))</formula>
    </cfRule>
    <cfRule type="containsText" dxfId="7197" priority="22666" operator="containsText" text="Recrutem">
      <formula>NOT(ISERROR(SEARCH("Recrutem",L35)))</formula>
    </cfRule>
    <cfRule type="containsText" dxfId="7196" priority="22667" operator="containsText" text="Note">
      <formula>NOT(ISERROR(SEARCH("Note",L35)))</formula>
    </cfRule>
    <cfRule type="containsText" dxfId="7195" priority="22668" operator="containsText" text="JPO">
      <formula>NOT(ISERROR(SEARCH("JPO",L35)))</formula>
    </cfRule>
    <cfRule type="containsText" dxfId="7194" priority="22669" operator="containsText" text="Etranger">
      <formula>NOT(ISERROR(SEARCH("Etranger",L35)))</formula>
    </cfRule>
    <cfRule type="containsText" dxfId="7193" priority="22670" operator="containsText" text="Début TD">
      <formula>NOT(ISERROR(SEARCH("Début TD",L35)))</formula>
    </cfRule>
    <cfRule type="containsText" dxfId="7192" priority="22671" operator="containsText" text="Début CM">
      <formula>NOT(ISERROR(SEARCH("Début CM",L35)))</formula>
    </cfRule>
    <cfRule type="containsText" dxfId="7191" priority="22672" operator="containsText" text="Projet">
      <formula>NOT(ISERROR(SEARCH("Projet",L35)))</formula>
    </cfRule>
    <cfRule type="containsText" dxfId="7190" priority="22673" operator="containsText" text="Pré">
      <formula>NOT(ISERROR(SEARCH("Pré",L35)))</formula>
    </cfRule>
    <cfRule type="containsText" dxfId="7189" priority="22674" operator="containsText" text="Délib">
      <formula>NOT(ISERROR(SEARCH("Délib",L35)))</formula>
    </cfRule>
    <cfRule type="cellIs" dxfId="7188" priority="22675" operator="equal">
      <formula>"Cours IAE"</formula>
    </cfRule>
    <cfRule type="cellIs" dxfId="7187" priority="22676" operator="equal">
      <formula>"Cours ISEM"</formula>
    </cfRule>
    <cfRule type="cellIs" dxfId="7186" priority="22686" operator="equal">
      <formula>"Remise note CC"</formula>
    </cfRule>
    <cfRule type="cellIs" dxfId="7185" priority="22687" operator="equal">
      <formula>"Oraux examens nationaux"</formula>
    </cfRule>
    <cfRule type="cellIs" dxfId="7184" priority="22688" operator="equal">
      <formula>"Note mémoire"</formula>
    </cfRule>
    <cfRule type="cellIs" dxfId="7183" priority="22689" operator="equal">
      <formula>"Mise à niveau"</formula>
    </cfRule>
    <cfRule type="cellIs" dxfId="7182" priority="22690" operator="equal">
      <formula>"Ecrits examens nationaux"</formula>
    </cfRule>
    <cfRule type="cellIs" dxfId="7181" priority="22695" operator="equal">
      <formula>"Entr MA cours AM"</formula>
    </cfRule>
    <cfRule type="cellIs" dxfId="7180" priority="22696" operator="equal">
      <formula>"Cours Matin Entr AM"</formula>
    </cfRule>
    <cfRule type="cellIs" dxfId="7179" priority="22697" operator="equal">
      <formula>"Révisions S1 Ses2"</formula>
    </cfRule>
    <cfRule type="cellIs" dxfId="7178" priority="22698" operator="equal">
      <formula>"Révisions S1 ses1"</formula>
    </cfRule>
    <cfRule type="cellIs" dxfId="7177" priority="22699" operator="equal">
      <formula>"Examens S2 Ses2"</formula>
    </cfRule>
    <cfRule type="cellIs" dxfId="7176" priority="22700" operator="equal">
      <formula>"Examens S2 ses1"</formula>
    </cfRule>
    <cfRule type="cellIs" dxfId="7175" priority="22701" operator="equal">
      <formula>"Fermeture"</formula>
    </cfRule>
    <cfRule type="cellIs" dxfId="7174" priority="22702" operator="equal">
      <formula>"Remise rapport"</formula>
    </cfRule>
    <cfRule type="cellIs" dxfId="7173" priority="22703" operator="equal">
      <formula>"notes rapport"</formula>
    </cfRule>
    <cfRule type="cellIs" dxfId="7172" priority="22704" operator="equal">
      <formula>"jour appui"</formula>
    </cfRule>
    <cfRule type="cellIs" dxfId="7171" priority="22705" operator="equal">
      <formula>"Assomption"</formula>
    </cfRule>
    <cfRule type="cellIs" dxfId="7170" priority="22706" operator="equal">
      <formula>"Ascension"</formula>
    </cfRule>
    <cfRule type="cellIs" dxfId="7169" priority="22707" operator="equal">
      <formula>"Armistice"</formula>
    </cfRule>
    <cfRule type="cellIs" dxfId="7168" priority="22717" operator="equal">
      <formula>"Pentecôte"</formula>
    </cfRule>
    <cfRule type="cellIs" dxfId="7167" priority="22718" operator="equal">
      <formula>"Révisions S2 ses2"</formula>
    </cfRule>
    <cfRule type="cellIs" dxfId="7166" priority="22721" operator="equal">
      <formula>"Victoire 1945"</formula>
    </cfRule>
    <cfRule type="cellIs" dxfId="7165" priority="22725" stopIfTrue="1" operator="equal">
      <formula>"Retour copies"</formula>
    </cfRule>
    <cfRule type="cellIs" dxfId="7164" priority="22726" stopIfTrue="1" operator="equal">
      <formula>"Evaluation"</formula>
    </cfRule>
    <cfRule type="cellIs" dxfId="7163" priority="22727" stopIfTrue="1" operator="equal">
      <formula>"Rentrée"</formula>
    </cfRule>
    <cfRule type="cellIs" dxfId="7162" priority="22728" stopIfTrue="1" operator="equal">
      <formula>"Stage"</formula>
    </cfRule>
    <cfRule type="cellIs" dxfId="7161" priority="22729" stopIfTrue="1" operator="equal">
      <formula>"Session 2"</formula>
    </cfRule>
    <cfRule type="cellIs" dxfId="7160" priority="22730" stopIfTrue="1" operator="equal">
      <formula>"Session 1"</formula>
    </cfRule>
    <cfRule type="cellIs" dxfId="7159" priority="22731" stopIfTrue="1" operator="equal">
      <formula>"Révisions"</formula>
    </cfRule>
    <cfRule type="cellIs" dxfId="7158" priority="22732" stopIfTrue="1" operator="equal">
      <formula>"Vacances"</formula>
    </cfRule>
    <cfRule type="cellIs" dxfId="7157" priority="22733" stopIfTrue="1" operator="equal">
      <formula>"Cours"</formula>
    </cfRule>
    <cfRule type="cellIs" dxfId="7156" priority="22734" stopIfTrue="1" operator="equal">
      <formula>"Examens S1"</formula>
    </cfRule>
    <cfRule type="cellIs" dxfId="7155" priority="22735" stopIfTrue="1" operator="equal">
      <formula>"Examens"</formula>
    </cfRule>
    <cfRule type="cellIs" dxfId="7154" priority="22736" stopIfTrue="1" operator="equal">
      <formula>"Examens S2"</formula>
    </cfRule>
    <cfRule type="cellIs" dxfId="7153" priority="22737" stopIfTrue="1" operator="equal">
      <formula>"Du anglais"</formula>
    </cfRule>
    <cfRule type="cellIs" dxfId="7152" priority="22738" stopIfTrue="1" operator="equal">
      <formula>"Délibérations"</formula>
    </cfRule>
  </conditionalFormatting>
  <conditionalFormatting sqref="AV35">
    <cfRule type="expression" dxfId="7151" priority="22583">
      <formula>AT35="Dimanche"</formula>
    </cfRule>
    <cfRule type="expression" dxfId="7150" priority="22584">
      <formula>AT35="Samedi"</formula>
    </cfRule>
    <cfRule type="containsText" dxfId="7149" priority="22585" operator="containsText" text="Soutenance">
      <formula>NOT(ISERROR(SEARCH("Soutenance",AV35)))</formula>
    </cfRule>
    <cfRule type="containsText" dxfId="7148" priority="22586" operator="containsText" text="Salon Et">
      <formula>NOT(ISERROR(SEARCH("Salon Et",AV35)))</formula>
    </cfRule>
    <cfRule type="containsText" dxfId="7147" priority="22587" operator="containsText" text="Remise">
      <formula>NOT(ISERROR(SEARCH("Remise",AV35)))</formula>
    </cfRule>
    <cfRule type="containsText" dxfId="7146" priority="22588" operator="containsText" text="Recrutem">
      <formula>NOT(ISERROR(SEARCH("Recrutem",AV35)))</formula>
    </cfRule>
    <cfRule type="containsText" dxfId="7145" priority="22589" operator="containsText" text="Note">
      <formula>NOT(ISERROR(SEARCH("Note",AV35)))</formula>
    </cfRule>
    <cfRule type="containsText" dxfId="7144" priority="22590" operator="containsText" text="JPO">
      <formula>NOT(ISERROR(SEARCH("JPO",AV35)))</formula>
    </cfRule>
    <cfRule type="containsText" dxfId="7143" priority="22591" operator="containsText" text="Etranger">
      <formula>NOT(ISERROR(SEARCH("Etranger",AV35)))</formula>
    </cfRule>
    <cfRule type="containsText" dxfId="7142" priority="22592" operator="containsText" text="Début TD">
      <formula>NOT(ISERROR(SEARCH("Début TD",AV35)))</formula>
    </cfRule>
    <cfRule type="containsText" dxfId="7141" priority="22593" operator="containsText" text="Début CM">
      <formula>NOT(ISERROR(SEARCH("Début CM",AV35)))</formula>
    </cfRule>
    <cfRule type="containsText" dxfId="7140" priority="22594" operator="containsText" text="Projet">
      <formula>NOT(ISERROR(SEARCH("Projet",AV35)))</formula>
    </cfRule>
    <cfRule type="containsText" dxfId="7139" priority="22595" operator="containsText" text="Pré">
      <formula>NOT(ISERROR(SEARCH("Pré",AV35)))</formula>
    </cfRule>
    <cfRule type="containsText" dxfId="7138" priority="22596" operator="containsText" text="Délib">
      <formula>NOT(ISERROR(SEARCH("Délib",AV35)))</formula>
    </cfRule>
    <cfRule type="cellIs" dxfId="7137" priority="22597" operator="equal">
      <formula>"Cours IAE"</formula>
    </cfRule>
    <cfRule type="cellIs" dxfId="7136" priority="22598" operator="equal">
      <formula>"Cours ISEM"</formula>
    </cfRule>
    <cfRule type="cellIs" dxfId="7135" priority="22608" operator="equal">
      <formula>"Remise note CC"</formula>
    </cfRule>
    <cfRule type="cellIs" dxfId="7134" priority="22609" operator="equal">
      <formula>"Oraux examens nationaux"</formula>
    </cfRule>
    <cfRule type="cellIs" dxfId="7133" priority="22610" operator="equal">
      <formula>"Note mémoire"</formula>
    </cfRule>
    <cfRule type="cellIs" dxfId="7132" priority="22611" operator="equal">
      <formula>"Mise à niveau"</formula>
    </cfRule>
    <cfRule type="cellIs" dxfId="7131" priority="22612" operator="equal">
      <formula>"Ecrits examens nationaux"</formula>
    </cfRule>
    <cfRule type="cellIs" dxfId="7130" priority="22617" operator="equal">
      <formula>"Entr MA cours AM"</formula>
    </cfRule>
    <cfRule type="cellIs" dxfId="7129" priority="22618" operator="equal">
      <formula>"Cours Matin Entr AM"</formula>
    </cfRule>
    <cfRule type="cellIs" dxfId="7128" priority="22619" operator="equal">
      <formula>"Révisions S1 Ses2"</formula>
    </cfRule>
    <cfRule type="cellIs" dxfId="7127" priority="22620" operator="equal">
      <formula>"Révisions S1 ses1"</formula>
    </cfRule>
    <cfRule type="cellIs" dxfId="7126" priority="22621" operator="equal">
      <formula>"Examens S2 Ses2"</formula>
    </cfRule>
    <cfRule type="cellIs" dxfId="7125" priority="22622" operator="equal">
      <formula>"Examens S2 ses1"</formula>
    </cfRule>
    <cfRule type="cellIs" dxfId="7124" priority="22623" operator="equal">
      <formula>"Fermeture"</formula>
    </cfRule>
    <cfRule type="cellIs" dxfId="7123" priority="22624" operator="equal">
      <formula>"Remise rapport"</formula>
    </cfRule>
    <cfRule type="cellIs" dxfId="7122" priority="22625" operator="equal">
      <formula>"notes rapport"</formula>
    </cfRule>
    <cfRule type="cellIs" dxfId="7121" priority="22626" operator="equal">
      <formula>"jour appui"</formula>
    </cfRule>
    <cfRule type="cellIs" dxfId="7120" priority="22627" operator="equal">
      <formula>"Assomption"</formula>
    </cfRule>
    <cfRule type="cellIs" dxfId="7119" priority="22628" operator="equal">
      <formula>"Ascension"</formula>
    </cfRule>
    <cfRule type="cellIs" dxfId="7118" priority="22629" operator="equal">
      <formula>"Armistice"</formula>
    </cfRule>
    <cfRule type="cellIs" dxfId="7117" priority="22639" operator="equal">
      <formula>"Pentecôte"</formula>
    </cfRule>
    <cfRule type="cellIs" dxfId="7116" priority="22640" operator="equal">
      <formula>"Révisions S2 ses2"</formula>
    </cfRule>
    <cfRule type="cellIs" dxfId="7115" priority="22643" operator="equal">
      <formula>"Victoire 1945"</formula>
    </cfRule>
    <cfRule type="cellIs" dxfId="7114" priority="22647" stopIfTrue="1" operator="equal">
      <formula>"Retour copies"</formula>
    </cfRule>
    <cfRule type="cellIs" dxfId="7113" priority="22648" stopIfTrue="1" operator="equal">
      <formula>"Evaluation"</formula>
    </cfRule>
    <cfRule type="cellIs" dxfId="7112" priority="22649" stopIfTrue="1" operator="equal">
      <formula>"Rentrée"</formula>
    </cfRule>
    <cfRule type="cellIs" dxfId="7111" priority="22650" stopIfTrue="1" operator="equal">
      <formula>"Stage"</formula>
    </cfRule>
    <cfRule type="cellIs" dxfId="7110" priority="22651" stopIfTrue="1" operator="equal">
      <formula>"Session 2"</formula>
    </cfRule>
    <cfRule type="cellIs" dxfId="7109" priority="22652" stopIfTrue="1" operator="equal">
      <formula>"Session 1"</formula>
    </cfRule>
    <cfRule type="cellIs" dxfId="7108" priority="22653" stopIfTrue="1" operator="equal">
      <formula>"Révisions"</formula>
    </cfRule>
    <cfRule type="cellIs" dxfId="7107" priority="22654" stopIfTrue="1" operator="equal">
      <formula>"Vacances"</formula>
    </cfRule>
    <cfRule type="cellIs" dxfId="7106" priority="22655" stopIfTrue="1" operator="equal">
      <formula>"Cours"</formula>
    </cfRule>
    <cfRule type="cellIs" dxfId="7105" priority="22656" stopIfTrue="1" operator="equal">
      <formula>"Examens S1"</formula>
    </cfRule>
    <cfRule type="cellIs" dxfId="7104" priority="22657" stopIfTrue="1" operator="equal">
      <formula>"Examens"</formula>
    </cfRule>
    <cfRule type="cellIs" dxfId="7103" priority="22658" stopIfTrue="1" operator="equal">
      <formula>"Examens S2"</formula>
    </cfRule>
    <cfRule type="cellIs" dxfId="7102" priority="22659" stopIfTrue="1" operator="equal">
      <formula>"Du anglais"</formula>
    </cfRule>
    <cfRule type="cellIs" dxfId="7101" priority="22660" stopIfTrue="1" operator="equal">
      <formula>"Délibérations"</formula>
    </cfRule>
  </conditionalFormatting>
  <conditionalFormatting sqref="AV35">
    <cfRule type="cellIs" dxfId="7100" priority="22599" operator="equal">
      <formula>"EXAMENS J"</formula>
    </cfRule>
    <cfRule type="cellIs" dxfId="7099" priority="22600" operator="equal">
      <formula>"Lundi Pentecôte"</formula>
    </cfRule>
    <cfRule type="cellIs" dxfId="7098" priority="22601" operator="equal">
      <formula>"ppp"</formula>
    </cfRule>
    <cfRule type="cellIs" dxfId="7097" priority="22602" operator="equal">
      <formula>"Soutenance"</formula>
    </cfRule>
    <cfRule type="cellIs" dxfId="7096" priority="22603" operator="equal">
      <formula>"Révisions R"</formula>
    </cfRule>
    <cfRule type="cellIs" dxfId="7095" priority="22604" operator="equal">
      <formula>"Entreprise"</formula>
    </cfRule>
    <cfRule type="cellIs" dxfId="7094" priority="22605" operator="equal">
      <formula>"Exam nationaux pas de date"</formula>
    </cfRule>
    <cfRule type="cellIs" dxfId="7093" priority="22606" operator="equal">
      <formula>"Exam nationaux"</formula>
    </cfRule>
    <cfRule type="cellIs" dxfId="7092" priority="22607" operator="equal">
      <formula>"Révision interne"</formula>
    </cfRule>
    <cfRule type="cellIs" dxfId="7091" priority="22613" operator="equal">
      <formula>"Délibération S2"</formula>
    </cfRule>
    <cfRule type="cellIs" dxfId="7090" priority="22614" operator="equal">
      <formula>"Délibération S1"</formula>
    </cfRule>
    <cfRule type="cellIs" dxfId="7089" priority="22615" operator="equal">
      <formula>"regroupement"</formula>
    </cfRule>
    <cfRule type="cellIs" dxfId="7088" priority="22616" operator="equal">
      <formula>"Cours matin"</formula>
    </cfRule>
    <cfRule type="cellIs" dxfId="7087" priority="22630" operator="equal">
      <formula>"cours v"</formula>
    </cfRule>
    <cfRule type="cellIs" dxfId="7086" priority="22631" operator="equal">
      <formula>"Examens S1 Ses2"</formula>
    </cfRule>
    <cfRule type="cellIs" dxfId="7085" priority="22632" operator="equal">
      <formula>"Examens S1 Ses1"</formula>
    </cfRule>
    <cfRule type="cellIs" dxfId="7084" priority="22633" operator="equal">
      <formula>"Fête du travail"</formula>
    </cfRule>
    <cfRule type="cellIs" dxfId="7083" priority="22634" operator="equal">
      <formula>"Fête nationale"</formula>
    </cfRule>
    <cfRule type="cellIs" dxfId="7082" priority="22635" operator="equal">
      <formula>"jour de l'an"</formula>
    </cfRule>
    <cfRule type="cellIs" dxfId="7081" priority="22636" operator="equal">
      <formula>"Lundi de pâques"</formula>
    </cfRule>
    <cfRule type="cellIs" dxfId="7080" priority="22637" operator="equal">
      <formula>"Noël"</formula>
    </cfRule>
    <cfRule type="cellIs" dxfId="7079" priority="22638" operator="equal">
      <formula>"Pâques"</formula>
    </cfRule>
    <cfRule type="cellIs" dxfId="7078" priority="22641" operator="equal">
      <formula>"Révisions S2 Ses1"</formula>
    </cfRule>
    <cfRule type="cellIs" dxfId="7077" priority="22642" operator="equal">
      <formula>"stage v"</formula>
    </cfRule>
    <cfRule type="cellIs" dxfId="7076" priority="22644" operator="equal">
      <formula>"Toussaint"</formula>
    </cfRule>
    <cfRule type="cellIs" dxfId="7075" priority="22645" operator="equal">
      <formula>"Stage en entreprise"</formula>
    </cfRule>
    <cfRule type="cellIs" dxfId="7074" priority="22646" operator="equal">
      <formula>"entreprise B"</formula>
    </cfRule>
  </conditionalFormatting>
  <conditionalFormatting sqref="AJ35">
    <cfRule type="expression" dxfId="7073" priority="22505">
      <formula>AH35="Dimanche"</formula>
    </cfRule>
    <cfRule type="expression" dxfId="7072" priority="22506">
      <formula>AH35="Samedi"</formula>
    </cfRule>
    <cfRule type="containsText" dxfId="7071" priority="22507" operator="containsText" text="Soutenance">
      <formula>NOT(ISERROR(SEARCH("Soutenance",AJ35)))</formula>
    </cfRule>
    <cfRule type="containsText" dxfId="7070" priority="22508" operator="containsText" text="Salon Et">
      <formula>NOT(ISERROR(SEARCH("Salon Et",AJ35)))</formula>
    </cfRule>
    <cfRule type="containsText" dxfId="7069" priority="22509" operator="containsText" text="Remise">
      <formula>NOT(ISERROR(SEARCH("Remise",AJ35)))</formula>
    </cfRule>
    <cfRule type="containsText" dxfId="7068" priority="22510" operator="containsText" text="Recrutem">
      <formula>NOT(ISERROR(SEARCH("Recrutem",AJ35)))</formula>
    </cfRule>
    <cfRule type="containsText" dxfId="7067" priority="22511" operator="containsText" text="Note">
      <formula>NOT(ISERROR(SEARCH("Note",AJ35)))</formula>
    </cfRule>
    <cfRule type="containsText" dxfId="7066" priority="22512" operator="containsText" text="JPO">
      <formula>NOT(ISERROR(SEARCH("JPO",AJ35)))</formula>
    </cfRule>
    <cfRule type="containsText" dxfId="7065" priority="22513" operator="containsText" text="Etranger">
      <formula>NOT(ISERROR(SEARCH("Etranger",AJ35)))</formula>
    </cfRule>
    <cfRule type="containsText" dxfId="7064" priority="22514" operator="containsText" text="Début TD">
      <formula>NOT(ISERROR(SEARCH("Début TD",AJ35)))</formula>
    </cfRule>
    <cfRule type="containsText" dxfId="7063" priority="22515" operator="containsText" text="Début CM">
      <formula>NOT(ISERROR(SEARCH("Début CM",AJ35)))</formula>
    </cfRule>
    <cfRule type="containsText" dxfId="7062" priority="22516" operator="containsText" text="Projet">
      <formula>NOT(ISERROR(SEARCH("Projet",AJ35)))</formula>
    </cfRule>
    <cfRule type="containsText" dxfId="7061" priority="22517" operator="containsText" text="Pré">
      <formula>NOT(ISERROR(SEARCH("Pré",AJ35)))</formula>
    </cfRule>
    <cfRule type="containsText" dxfId="7060" priority="22518" operator="containsText" text="Délib">
      <formula>NOT(ISERROR(SEARCH("Délib",AJ35)))</formula>
    </cfRule>
    <cfRule type="cellIs" dxfId="7059" priority="22519" operator="equal">
      <formula>"Cours IAE"</formula>
    </cfRule>
    <cfRule type="cellIs" dxfId="7058" priority="22520" operator="equal">
      <formula>"Cours ISEM"</formula>
    </cfRule>
    <cfRule type="cellIs" dxfId="7057" priority="22530" operator="equal">
      <formula>"Remise note CC"</formula>
    </cfRule>
    <cfRule type="cellIs" dxfId="7056" priority="22531" operator="equal">
      <formula>"Oraux examens nationaux"</formula>
    </cfRule>
    <cfRule type="cellIs" dxfId="7055" priority="22532" operator="equal">
      <formula>"Note mémoire"</formula>
    </cfRule>
    <cfRule type="cellIs" dxfId="7054" priority="22533" operator="equal">
      <formula>"Mise à niveau"</formula>
    </cfRule>
    <cfRule type="cellIs" dxfId="7053" priority="22534" operator="equal">
      <formula>"Ecrits examens nationaux"</formula>
    </cfRule>
    <cfRule type="cellIs" dxfId="7052" priority="22539" operator="equal">
      <formula>"Entr MA cours AM"</formula>
    </cfRule>
    <cfRule type="cellIs" dxfId="7051" priority="22540" operator="equal">
      <formula>"Cours Matin Entr AM"</formula>
    </cfRule>
    <cfRule type="cellIs" dxfId="7050" priority="22541" operator="equal">
      <formula>"Révisions S1 Ses2"</formula>
    </cfRule>
    <cfRule type="cellIs" dxfId="7049" priority="22542" operator="equal">
      <formula>"Révisions S1 ses1"</formula>
    </cfRule>
    <cfRule type="cellIs" dxfId="7048" priority="22543" operator="equal">
      <formula>"Examens S2 Ses2"</formula>
    </cfRule>
    <cfRule type="cellIs" dxfId="7047" priority="22544" operator="equal">
      <formula>"Examens S2 ses1"</formula>
    </cfRule>
    <cfRule type="cellIs" dxfId="7046" priority="22545" operator="equal">
      <formula>"Fermeture"</formula>
    </cfRule>
    <cfRule type="cellIs" dxfId="7045" priority="22546" operator="equal">
      <formula>"Remise rapport"</formula>
    </cfRule>
    <cfRule type="cellIs" dxfId="7044" priority="22547" operator="equal">
      <formula>"notes rapport"</formula>
    </cfRule>
    <cfRule type="cellIs" dxfId="7043" priority="22548" operator="equal">
      <formula>"jour appui"</formula>
    </cfRule>
    <cfRule type="cellIs" dxfId="7042" priority="22549" operator="equal">
      <formula>"Assomption"</formula>
    </cfRule>
    <cfRule type="cellIs" dxfId="7041" priority="22550" operator="equal">
      <formula>"Ascension"</formula>
    </cfRule>
    <cfRule type="cellIs" dxfId="7040" priority="22551" operator="equal">
      <formula>"Armistice"</formula>
    </cfRule>
    <cfRule type="cellIs" dxfId="7039" priority="22561" operator="equal">
      <formula>"Pentecôte"</formula>
    </cfRule>
    <cfRule type="cellIs" dxfId="7038" priority="22562" operator="equal">
      <formula>"Révisions S2 ses2"</formula>
    </cfRule>
    <cfRule type="cellIs" dxfId="7037" priority="22565" operator="equal">
      <formula>"Victoire 1945"</formula>
    </cfRule>
    <cfRule type="cellIs" dxfId="7036" priority="22569" stopIfTrue="1" operator="equal">
      <formula>"Retour copies"</formula>
    </cfRule>
    <cfRule type="cellIs" dxfId="7035" priority="22570" stopIfTrue="1" operator="equal">
      <formula>"Evaluation"</formula>
    </cfRule>
    <cfRule type="cellIs" dxfId="7034" priority="22571" stopIfTrue="1" operator="equal">
      <formula>"Rentrée"</formula>
    </cfRule>
    <cfRule type="cellIs" dxfId="7033" priority="22572" stopIfTrue="1" operator="equal">
      <formula>"Stage"</formula>
    </cfRule>
    <cfRule type="cellIs" dxfId="7032" priority="22573" stopIfTrue="1" operator="equal">
      <formula>"Session 2"</formula>
    </cfRule>
    <cfRule type="cellIs" dxfId="7031" priority="22574" stopIfTrue="1" operator="equal">
      <formula>"Session 1"</formula>
    </cfRule>
    <cfRule type="cellIs" dxfId="7030" priority="22575" stopIfTrue="1" operator="equal">
      <formula>"Révisions"</formula>
    </cfRule>
    <cfRule type="cellIs" dxfId="7029" priority="22576" stopIfTrue="1" operator="equal">
      <formula>"Vacances"</formula>
    </cfRule>
    <cfRule type="cellIs" dxfId="7028" priority="22577" stopIfTrue="1" operator="equal">
      <formula>"Cours"</formula>
    </cfRule>
    <cfRule type="cellIs" dxfId="7027" priority="22578" stopIfTrue="1" operator="equal">
      <formula>"Examens S1"</formula>
    </cfRule>
    <cfRule type="cellIs" dxfId="7026" priority="22579" stopIfTrue="1" operator="equal">
      <formula>"Examens"</formula>
    </cfRule>
    <cfRule type="cellIs" dxfId="7025" priority="22580" stopIfTrue="1" operator="equal">
      <formula>"Examens S2"</formula>
    </cfRule>
    <cfRule type="cellIs" dxfId="7024" priority="22581" stopIfTrue="1" operator="equal">
      <formula>"Du anglais"</formula>
    </cfRule>
    <cfRule type="cellIs" dxfId="7023" priority="22582" stopIfTrue="1" operator="equal">
      <formula>"Délibérations"</formula>
    </cfRule>
  </conditionalFormatting>
  <conditionalFormatting sqref="AJ35">
    <cfRule type="cellIs" dxfId="7022" priority="22521" operator="equal">
      <formula>"EXAMENS J"</formula>
    </cfRule>
    <cfRule type="cellIs" dxfId="7021" priority="22522" operator="equal">
      <formula>"Lundi Pentecôte"</formula>
    </cfRule>
    <cfRule type="cellIs" dxfId="7020" priority="22523" operator="equal">
      <formula>"ppp"</formula>
    </cfRule>
    <cfRule type="cellIs" dxfId="7019" priority="22524" operator="equal">
      <formula>"Soutenance"</formula>
    </cfRule>
    <cfRule type="cellIs" dxfId="7018" priority="22525" operator="equal">
      <formula>"Révisions R"</formula>
    </cfRule>
    <cfRule type="cellIs" dxfId="7017" priority="22526" operator="equal">
      <formula>"Entreprise"</formula>
    </cfRule>
    <cfRule type="cellIs" dxfId="7016" priority="22527" operator="equal">
      <formula>"Exam nationaux pas de date"</formula>
    </cfRule>
    <cfRule type="cellIs" dxfId="7015" priority="22528" operator="equal">
      <formula>"Exam nationaux"</formula>
    </cfRule>
    <cfRule type="cellIs" dxfId="7014" priority="22529" operator="equal">
      <formula>"Révision interne"</formula>
    </cfRule>
    <cfRule type="cellIs" dxfId="7013" priority="22535" operator="equal">
      <formula>"Délibération S2"</formula>
    </cfRule>
    <cfRule type="cellIs" dxfId="7012" priority="22536" operator="equal">
      <formula>"Délibération S1"</formula>
    </cfRule>
    <cfRule type="cellIs" dxfId="7011" priority="22537" operator="equal">
      <formula>"regroupement"</formula>
    </cfRule>
    <cfRule type="cellIs" dxfId="7010" priority="22538" operator="equal">
      <formula>"Cours matin"</formula>
    </cfRule>
    <cfRule type="cellIs" dxfId="7009" priority="22552" operator="equal">
      <formula>"cours v"</formula>
    </cfRule>
    <cfRule type="cellIs" dxfId="7008" priority="22553" operator="equal">
      <formula>"Examens S1 Ses2"</formula>
    </cfRule>
    <cfRule type="cellIs" dxfId="7007" priority="22554" operator="equal">
      <formula>"Examens S1 Ses1"</formula>
    </cfRule>
    <cfRule type="cellIs" dxfId="7006" priority="22555" operator="equal">
      <formula>"Fête du travail"</formula>
    </cfRule>
    <cfRule type="cellIs" dxfId="7005" priority="22556" operator="equal">
      <formula>"Fête nationale"</formula>
    </cfRule>
    <cfRule type="cellIs" dxfId="7004" priority="22557" operator="equal">
      <formula>"jour de l'an"</formula>
    </cfRule>
    <cfRule type="cellIs" dxfId="7003" priority="22558" operator="equal">
      <formula>"Lundi de pâques"</formula>
    </cfRule>
    <cfRule type="cellIs" dxfId="7002" priority="22559" operator="equal">
      <formula>"Noël"</formula>
    </cfRule>
    <cfRule type="cellIs" dxfId="7001" priority="22560" operator="equal">
      <formula>"Pâques"</formula>
    </cfRule>
    <cfRule type="cellIs" dxfId="7000" priority="22563" operator="equal">
      <formula>"Révisions S2 Ses1"</formula>
    </cfRule>
    <cfRule type="cellIs" dxfId="6999" priority="22564" operator="equal">
      <formula>"stage v"</formula>
    </cfRule>
    <cfRule type="cellIs" dxfId="6998" priority="22566" operator="equal">
      <formula>"Toussaint"</formula>
    </cfRule>
    <cfRule type="cellIs" dxfId="6997" priority="22567" operator="equal">
      <formula>"Stage en entreprise"</formula>
    </cfRule>
    <cfRule type="cellIs" dxfId="6996" priority="22568" operator="equal">
      <formula>"entreprise B"</formula>
    </cfRule>
  </conditionalFormatting>
  <conditionalFormatting sqref="AZ35">
    <cfRule type="expression" dxfId="6995" priority="22427">
      <formula>AX35="Dimanche"</formula>
    </cfRule>
    <cfRule type="expression" dxfId="6994" priority="22428">
      <formula>AX35="Samedi"</formula>
    </cfRule>
    <cfRule type="containsText" dxfId="6993" priority="22429" operator="containsText" text="Soutenance">
      <formula>NOT(ISERROR(SEARCH("Soutenance",AZ35)))</formula>
    </cfRule>
    <cfRule type="containsText" dxfId="6992" priority="22430" operator="containsText" text="Salon Et">
      <formula>NOT(ISERROR(SEARCH("Salon Et",AZ35)))</formula>
    </cfRule>
    <cfRule type="containsText" dxfId="6991" priority="22431" operator="containsText" text="Remise">
      <formula>NOT(ISERROR(SEARCH("Remise",AZ35)))</formula>
    </cfRule>
    <cfRule type="containsText" dxfId="6990" priority="22432" operator="containsText" text="Recrutem">
      <formula>NOT(ISERROR(SEARCH("Recrutem",AZ35)))</formula>
    </cfRule>
    <cfRule type="containsText" dxfId="6989" priority="22433" operator="containsText" text="Note">
      <formula>NOT(ISERROR(SEARCH("Note",AZ35)))</formula>
    </cfRule>
    <cfRule type="containsText" dxfId="6988" priority="22434" operator="containsText" text="JPO">
      <formula>NOT(ISERROR(SEARCH("JPO",AZ35)))</formula>
    </cfRule>
    <cfRule type="containsText" dxfId="6987" priority="22435" operator="containsText" text="Etranger">
      <formula>NOT(ISERROR(SEARCH("Etranger",AZ35)))</formula>
    </cfRule>
    <cfRule type="containsText" dxfId="6986" priority="22436" operator="containsText" text="Début TD">
      <formula>NOT(ISERROR(SEARCH("Début TD",AZ35)))</formula>
    </cfRule>
    <cfRule type="containsText" dxfId="6985" priority="22437" operator="containsText" text="Début CM">
      <formula>NOT(ISERROR(SEARCH("Début CM",AZ35)))</formula>
    </cfRule>
    <cfRule type="containsText" dxfId="6984" priority="22438" operator="containsText" text="Projet">
      <formula>NOT(ISERROR(SEARCH("Projet",AZ35)))</formula>
    </cfRule>
    <cfRule type="containsText" dxfId="6983" priority="22439" operator="containsText" text="Pré">
      <formula>NOT(ISERROR(SEARCH("Pré",AZ35)))</formula>
    </cfRule>
    <cfRule type="containsText" dxfId="6982" priority="22440" operator="containsText" text="Délib">
      <formula>NOT(ISERROR(SEARCH("Délib",AZ35)))</formula>
    </cfRule>
    <cfRule type="cellIs" dxfId="6981" priority="22441" operator="equal">
      <formula>"Cours IAE"</formula>
    </cfRule>
    <cfRule type="cellIs" dxfId="6980" priority="22442" operator="equal">
      <formula>"Cours ISEM"</formula>
    </cfRule>
    <cfRule type="cellIs" dxfId="6979" priority="22452" operator="equal">
      <formula>"Remise note CC"</formula>
    </cfRule>
    <cfRule type="cellIs" dxfId="6978" priority="22453" operator="equal">
      <formula>"Oraux examens nationaux"</formula>
    </cfRule>
    <cfRule type="cellIs" dxfId="6977" priority="22454" operator="equal">
      <formula>"Note mémoire"</formula>
    </cfRule>
    <cfRule type="cellIs" dxfId="6976" priority="22455" operator="equal">
      <formula>"Mise à niveau"</formula>
    </cfRule>
    <cfRule type="cellIs" dxfId="6975" priority="22456" operator="equal">
      <formula>"Ecrits examens nationaux"</formula>
    </cfRule>
    <cfRule type="cellIs" dxfId="6974" priority="22461" operator="equal">
      <formula>"Entr MA cours AM"</formula>
    </cfRule>
    <cfRule type="cellIs" dxfId="6973" priority="22462" operator="equal">
      <formula>"Cours Matin Entr AM"</formula>
    </cfRule>
    <cfRule type="cellIs" dxfId="6972" priority="22463" operator="equal">
      <formula>"Révisions S1 Ses2"</formula>
    </cfRule>
    <cfRule type="cellIs" dxfId="6971" priority="22464" operator="equal">
      <formula>"Révisions S1 ses1"</formula>
    </cfRule>
    <cfRule type="cellIs" dxfId="6970" priority="22465" operator="equal">
      <formula>"Examens S2 Ses2"</formula>
    </cfRule>
    <cfRule type="cellIs" dxfId="6969" priority="22466" operator="equal">
      <formula>"Examens S2 ses1"</formula>
    </cfRule>
    <cfRule type="cellIs" dxfId="6968" priority="22467" operator="equal">
      <formula>"Fermeture"</formula>
    </cfRule>
    <cfRule type="cellIs" dxfId="6967" priority="22468" operator="equal">
      <formula>"Remise rapport"</formula>
    </cfRule>
    <cfRule type="cellIs" dxfId="6966" priority="22469" operator="equal">
      <formula>"notes rapport"</formula>
    </cfRule>
    <cfRule type="cellIs" dxfId="6965" priority="22470" operator="equal">
      <formula>"jour appui"</formula>
    </cfRule>
    <cfRule type="cellIs" dxfId="6964" priority="22471" operator="equal">
      <formula>"Assomption"</formula>
    </cfRule>
    <cfRule type="cellIs" dxfId="6963" priority="22472" operator="equal">
      <formula>"Ascension"</formula>
    </cfRule>
    <cfRule type="cellIs" dxfId="6962" priority="22473" operator="equal">
      <formula>"Armistice"</formula>
    </cfRule>
    <cfRule type="cellIs" dxfId="6961" priority="22483" operator="equal">
      <formula>"Pentecôte"</formula>
    </cfRule>
    <cfRule type="cellIs" dxfId="6960" priority="22484" operator="equal">
      <formula>"Révisions S2 ses2"</formula>
    </cfRule>
    <cfRule type="cellIs" dxfId="6959" priority="22487" operator="equal">
      <formula>"Victoire 1945"</formula>
    </cfRule>
    <cfRule type="cellIs" dxfId="6958" priority="22491" stopIfTrue="1" operator="equal">
      <formula>"Retour copies"</formula>
    </cfRule>
    <cfRule type="cellIs" dxfId="6957" priority="22492" stopIfTrue="1" operator="equal">
      <formula>"Evaluation"</formula>
    </cfRule>
    <cfRule type="cellIs" dxfId="6956" priority="22493" stopIfTrue="1" operator="equal">
      <formula>"Rentrée"</formula>
    </cfRule>
    <cfRule type="cellIs" dxfId="6955" priority="22494" stopIfTrue="1" operator="equal">
      <formula>"Stage"</formula>
    </cfRule>
    <cfRule type="cellIs" dxfId="6954" priority="22495" stopIfTrue="1" operator="equal">
      <formula>"Session 2"</formula>
    </cfRule>
    <cfRule type="cellIs" dxfId="6953" priority="22496" stopIfTrue="1" operator="equal">
      <formula>"Session 1"</formula>
    </cfRule>
    <cfRule type="cellIs" dxfId="6952" priority="22497" stopIfTrue="1" operator="equal">
      <formula>"Révisions"</formula>
    </cfRule>
    <cfRule type="cellIs" dxfId="6951" priority="22498" stopIfTrue="1" operator="equal">
      <formula>"Vacances"</formula>
    </cfRule>
    <cfRule type="cellIs" dxfId="6950" priority="22499" stopIfTrue="1" operator="equal">
      <formula>"Cours"</formula>
    </cfRule>
    <cfRule type="cellIs" dxfId="6949" priority="22500" stopIfTrue="1" operator="equal">
      <formula>"Examens S1"</formula>
    </cfRule>
    <cfRule type="cellIs" dxfId="6948" priority="22501" stopIfTrue="1" operator="equal">
      <formula>"Examens"</formula>
    </cfRule>
    <cfRule type="cellIs" dxfId="6947" priority="22502" stopIfTrue="1" operator="equal">
      <formula>"Examens S2"</formula>
    </cfRule>
    <cfRule type="cellIs" dxfId="6946" priority="22503" stopIfTrue="1" operator="equal">
      <formula>"Du anglais"</formula>
    </cfRule>
    <cfRule type="cellIs" dxfId="6945" priority="22504" stopIfTrue="1" operator="equal">
      <formula>"Délibérations"</formula>
    </cfRule>
  </conditionalFormatting>
  <conditionalFormatting sqref="AZ35">
    <cfRule type="cellIs" dxfId="6944" priority="22443" operator="equal">
      <formula>"EXAMENS J"</formula>
    </cfRule>
    <cfRule type="cellIs" dxfId="6943" priority="22444" operator="equal">
      <formula>"Lundi Pentecôte"</formula>
    </cfRule>
    <cfRule type="cellIs" dxfId="6942" priority="22445" operator="equal">
      <formula>"ppp"</formula>
    </cfRule>
    <cfRule type="cellIs" dxfId="6941" priority="22446" operator="equal">
      <formula>"Soutenance"</formula>
    </cfRule>
    <cfRule type="cellIs" dxfId="6940" priority="22447" operator="equal">
      <formula>"Révisions R"</formula>
    </cfRule>
    <cfRule type="cellIs" dxfId="6939" priority="22448" operator="equal">
      <formula>"Entreprise"</formula>
    </cfRule>
    <cfRule type="cellIs" dxfId="6938" priority="22449" operator="equal">
      <formula>"Exam nationaux pas de date"</formula>
    </cfRule>
    <cfRule type="cellIs" dxfId="6937" priority="22450" operator="equal">
      <formula>"Exam nationaux"</formula>
    </cfRule>
    <cfRule type="cellIs" dxfId="6936" priority="22451" operator="equal">
      <formula>"Révision interne"</formula>
    </cfRule>
    <cfRule type="cellIs" dxfId="6935" priority="22457" operator="equal">
      <formula>"Délibération S2"</formula>
    </cfRule>
    <cfRule type="cellIs" dxfId="6934" priority="22458" operator="equal">
      <formula>"Délibération S1"</formula>
    </cfRule>
    <cfRule type="cellIs" dxfId="6933" priority="22459" operator="equal">
      <formula>"regroupement"</formula>
    </cfRule>
    <cfRule type="cellIs" dxfId="6932" priority="22460" operator="equal">
      <formula>"Cours matin"</formula>
    </cfRule>
    <cfRule type="cellIs" dxfId="6931" priority="22474" operator="equal">
      <formula>"cours v"</formula>
    </cfRule>
    <cfRule type="cellIs" dxfId="6930" priority="22475" operator="equal">
      <formula>"Examens S1 Ses2"</formula>
    </cfRule>
    <cfRule type="cellIs" dxfId="6929" priority="22476" operator="equal">
      <formula>"Examens S1 Ses1"</formula>
    </cfRule>
    <cfRule type="cellIs" dxfId="6928" priority="22477" operator="equal">
      <formula>"Fête du travail"</formula>
    </cfRule>
    <cfRule type="cellIs" dxfId="6927" priority="22478" operator="equal">
      <formula>"Fête nationale"</formula>
    </cfRule>
    <cfRule type="cellIs" dxfId="6926" priority="22479" operator="equal">
      <formula>"jour de l'an"</formula>
    </cfRule>
    <cfRule type="cellIs" dxfId="6925" priority="22480" operator="equal">
      <formula>"Lundi de pâques"</formula>
    </cfRule>
    <cfRule type="cellIs" dxfId="6924" priority="22481" operator="equal">
      <formula>"Noël"</formula>
    </cfRule>
    <cfRule type="cellIs" dxfId="6923" priority="22482" operator="equal">
      <formula>"Pâques"</formula>
    </cfRule>
    <cfRule type="cellIs" dxfId="6922" priority="22485" operator="equal">
      <formula>"Révisions S2 Ses1"</formula>
    </cfRule>
    <cfRule type="cellIs" dxfId="6921" priority="22486" operator="equal">
      <formula>"stage v"</formula>
    </cfRule>
    <cfRule type="cellIs" dxfId="6920" priority="22488" operator="equal">
      <formula>"Toussaint"</formula>
    </cfRule>
    <cfRule type="cellIs" dxfId="6919" priority="22489" operator="equal">
      <formula>"Stage en entreprise"</formula>
    </cfRule>
    <cfRule type="cellIs" dxfId="6918" priority="22490" operator="equal">
      <formula>"entreprise B"</formula>
    </cfRule>
  </conditionalFormatting>
  <conditionalFormatting sqref="D4:D6">
    <cfRule type="cellIs" dxfId="6917" priority="22287" operator="equal">
      <formula>"EXAMENS J"</formula>
    </cfRule>
    <cfRule type="cellIs" dxfId="6916" priority="22288" operator="equal">
      <formula>"Lundi Pentecôte"</formula>
    </cfRule>
    <cfRule type="cellIs" dxfId="6915" priority="22289" operator="equal">
      <formula>"ppp"</formula>
    </cfRule>
    <cfRule type="cellIs" dxfId="6914" priority="22290" operator="equal">
      <formula>"Soutenance"</formula>
    </cfRule>
    <cfRule type="cellIs" dxfId="6913" priority="22291" operator="equal">
      <formula>"Révisions R"</formula>
    </cfRule>
    <cfRule type="cellIs" dxfId="6912" priority="22292" operator="equal">
      <formula>"Entreprise"</formula>
    </cfRule>
    <cfRule type="cellIs" dxfId="6911" priority="22293" operator="equal">
      <formula>"Exam nationaux pas de date"</formula>
    </cfRule>
    <cfRule type="cellIs" dxfId="6910" priority="22294" operator="equal">
      <formula>"Exam nationaux"</formula>
    </cfRule>
    <cfRule type="cellIs" dxfId="6909" priority="22295" operator="equal">
      <formula>"Révision interne"</formula>
    </cfRule>
    <cfRule type="cellIs" dxfId="6908" priority="22301" operator="equal">
      <formula>"Délibération S2"</formula>
    </cfRule>
    <cfRule type="cellIs" dxfId="6907" priority="22302" operator="equal">
      <formula>"Délibération S1"</formula>
    </cfRule>
    <cfRule type="cellIs" dxfId="6906" priority="22303" operator="equal">
      <formula>"regroupement"</formula>
    </cfRule>
    <cfRule type="cellIs" dxfId="6905" priority="22304" operator="equal">
      <formula>"Cours matin"</formula>
    </cfRule>
    <cfRule type="cellIs" dxfId="6904" priority="22318" operator="equal">
      <formula>"cours v"</formula>
    </cfRule>
    <cfRule type="cellIs" dxfId="6903" priority="22319" operator="equal">
      <formula>"Examens S1 Ses2"</formula>
    </cfRule>
    <cfRule type="cellIs" dxfId="6902" priority="22320" operator="equal">
      <formula>"Examens S1 Ses1"</formula>
    </cfRule>
    <cfRule type="cellIs" dxfId="6901" priority="22321" operator="equal">
      <formula>"Fête du travail"</formula>
    </cfRule>
    <cfRule type="cellIs" dxfId="6900" priority="22322" operator="equal">
      <formula>"Fête nationale"</formula>
    </cfRule>
    <cfRule type="cellIs" dxfId="6899" priority="22323" operator="equal">
      <formula>"jour de l'an"</formula>
    </cfRule>
    <cfRule type="cellIs" dxfId="6898" priority="22324" operator="equal">
      <formula>"Lundi de pâques"</formula>
    </cfRule>
    <cfRule type="cellIs" dxfId="6897" priority="22325" operator="equal">
      <formula>"Noël"</formula>
    </cfRule>
    <cfRule type="cellIs" dxfId="6896" priority="22326" operator="equal">
      <formula>"Pâques"</formula>
    </cfRule>
    <cfRule type="cellIs" dxfId="6895" priority="22329" operator="equal">
      <formula>"Révisions S2 Ses1"</formula>
    </cfRule>
    <cfRule type="cellIs" dxfId="6894" priority="22330" operator="equal">
      <formula>"stage v"</formula>
    </cfRule>
    <cfRule type="cellIs" dxfId="6893" priority="22332" operator="equal">
      <formula>"Toussaint"</formula>
    </cfRule>
    <cfRule type="cellIs" dxfId="6892" priority="22333" operator="equal">
      <formula>"Stage en entreprise"</formula>
    </cfRule>
    <cfRule type="cellIs" dxfId="6891" priority="22334" operator="equal">
      <formula>"entreprise B"</formula>
    </cfRule>
  </conditionalFormatting>
  <conditionalFormatting sqref="D4:D6">
    <cfRule type="expression" dxfId="6890" priority="22271">
      <formula>B4="Dimanche"</formula>
    </cfRule>
    <cfRule type="expression" dxfId="6889" priority="22272">
      <formula>B4="Samedi"</formula>
    </cfRule>
    <cfRule type="containsText" dxfId="6888" priority="22273" operator="containsText" text="Soutenance">
      <formula>NOT(ISERROR(SEARCH("Soutenance",D4)))</formula>
    </cfRule>
    <cfRule type="containsText" dxfId="6887" priority="22274" operator="containsText" text="Salon Et">
      <formula>NOT(ISERROR(SEARCH("Salon Et",D4)))</formula>
    </cfRule>
    <cfRule type="containsText" dxfId="6886" priority="22275" operator="containsText" text="Remise">
      <formula>NOT(ISERROR(SEARCH("Remise",D4)))</formula>
    </cfRule>
    <cfRule type="containsText" dxfId="6885" priority="22276" operator="containsText" text="Recrutem">
      <formula>NOT(ISERROR(SEARCH("Recrutem",D4)))</formula>
    </cfRule>
    <cfRule type="containsText" dxfId="6884" priority="22277" operator="containsText" text="Note">
      <formula>NOT(ISERROR(SEARCH("Note",D4)))</formula>
    </cfRule>
    <cfRule type="containsText" dxfId="6883" priority="22278" operator="containsText" text="JPO">
      <formula>NOT(ISERROR(SEARCH("JPO",D4)))</formula>
    </cfRule>
    <cfRule type="containsText" dxfId="6882" priority="22279" operator="containsText" text="Etranger">
      <formula>NOT(ISERROR(SEARCH("Etranger",D4)))</formula>
    </cfRule>
    <cfRule type="containsText" dxfId="6881" priority="22280" operator="containsText" text="Début TD">
      <formula>NOT(ISERROR(SEARCH("Début TD",D4)))</formula>
    </cfRule>
    <cfRule type="containsText" dxfId="6880" priority="22281" operator="containsText" text="Début CM">
      <formula>NOT(ISERROR(SEARCH("Début CM",D4)))</formula>
    </cfRule>
    <cfRule type="containsText" dxfId="6879" priority="22282" operator="containsText" text="Projet">
      <formula>NOT(ISERROR(SEARCH("Projet",D4)))</formula>
    </cfRule>
    <cfRule type="containsText" dxfId="6878" priority="22283" operator="containsText" text="Pré">
      <formula>NOT(ISERROR(SEARCH("Pré",D4)))</formula>
    </cfRule>
    <cfRule type="containsText" dxfId="6877" priority="22284" operator="containsText" text="Délib">
      <formula>NOT(ISERROR(SEARCH("Délib",D4)))</formula>
    </cfRule>
    <cfRule type="cellIs" dxfId="6876" priority="22285" operator="equal">
      <formula>"Cours IAE"</formula>
    </cfRule>
    <cfRule type="cellIs" dxfId="6875" priority="22286" operator="equal">
      <formula>"Cours ISEM"</formula>
    </cfRule>
    <cfRule type="cellIs" dxfId="6874" priority="22296" operator="equal">
      <formula>"Remise note CC"</formula>
    </cfRule>
    <cfRule type="cellIs" dxfId="6873" priority="22297" operator="equal">
      <formula>"Oraux examens nationaux"</formula>
    </cfRule>
    <cfRule type="cellIs" dxfId="6872" priority="22298" operator="equal">
      <formula>"Note mémoire"</formula>
    </cfRule>
    <cfRule type="cellIs" dxfId="6871" priority="22299" operator="equal">
      <formula>"Mise à niveau"</formula>
    </cfRule>
    <cfRule type="cellIs" dxfId="6870" priority="22300" operator="equal">
      <formula>"Ecrits examens nationaux"</formula>
    </cfRule>
    <cfRule type="cellIs" dxfId="6869" priority="22305" operator="equal">
      <formula>"Entr MA cours AM"</formula>
    </cfRule>
    <cfRule type="cellIs" dxfId="6868" priority="22306" operator="equal">
      <formula>"Cours Matin Entr AM"</formula>
    </cfRule>
    <cfRule type="cellIs" dxfId="6867" priority="22307" operator="equal">
      <formula>"Révisions S1 Ses2"</formula>
    </cfRule>
    <cfRule type="cellIs" dxfId="6866" priority="22308" operator="equal">
      <formula>"Révisions S1 ses1"</formula>
    </cfRule>
    <cfRule type="cellIs" dxfId="6865" priority="22309" operator="equal">
      <formula>"Examens S2 Ses2"</formula>
    </cfRule>
    <cfRule type="cellIs" dxfId="6864" priority="22310" operator="equal">
      <formula>"Examens S2 ses1"</formula>
    </cfRule>
    <cfRule type="cellIs" dxfId="6863" priority="22311" operator="equal">
      <formula>"Fermeture"</formula>
    </cfRule>
    <cfRule type="cellIs" dxfId="6862" priority="22312" operator="equal">
      <formula>"Remise rapport"</formula>
    </cfRule>
    <cfRule type="cellIs" dxfId="6861" priority="22313" operator="equal">
      <formula>"notes rapport"</formula>
    </cfRule>
    <cfRule type="cellIs" dxfId="6860" priority="22314" operator="equal">
      <formula>"jour appui"</formula>
    </cfRule>
    <cfRule type="cellIs" dxfId="6859" priority="22315" operator="equal">
      <formula>"Assomption"</formula>
    </cfRule>
    <cfRule type="cellIs" dxfId="6858" priority="22316" operator="equal">
      <formula>"Ascension"</formula>
    </cfRule>
    <cfRule type="cellIs" dxfId="6857" priority="22317" operator="equal">
      <formula>"Armistice"</formula>
    </cfRule>
    <cfRule type="cellIs" dxfId="6856" priority="22327" operator="equal">
      <formula>"Pentecôte"</formula>
    </cfRule>
    <cfRule type="cellIs" dxfId="6855" priority="22328" operator="equal">
      <formula>"Révisions S2 ses2"</formula>
    </cfRule>
    <cfRule type="cellIs" dxfId="6854" priority="22331" operator="equal">
      <formula>"Victoire 1945"</formula>
    </cfRule>
    <cfRule type="cellIs" dxfId="6853" priority="22335" stopIfTrue="1" operator="equal">
      <formula>"Retour copies"</formula>
    </cfRule>
    <cfRule type="cellIs" dxfId="6852" priority="22336" stopIfTrue="1" operator="equal">
      <formula>"Evaluation"</formula>
    </cfRule>
    <cfRule type="cellIs" dxfId="6851" priority="22337" stopIfTrue="1" operator="equal">
      <formula>"Rentrée"</formula>
    </cfRule>
    <cfRule type="cellIs" dxfId="6850" priority="22338" stopIfTrue="1" operator="equal">
      <formula>"Stage"</formula>
    </cfRule>
    <cfRule type="cellIs" dxfId="6849" priority="22339" stopIfTrue="1" operator="equal">
      <formula>"Session 2"</formula>
    </cfRule>
    <cfRule type="cellIs" dxfId="6848" priority="22340" stopIfTrue="1" operator="equal">
      <formula>"Session 1"</formula>
    </cfRule>
    <cfRule type="cellIs" dxfId="6847" priority="22341" stopIfTrue="1" operator="equal">
      <formula>"Révisions"</formula>
    </cfRule>
    <cfRule type="cellIs" dxfId="6846" priority="22342" stopIfTrue="1" operator="equal">
      <formula>"Vacances"</formula>
    </cfRule>
    <cfRule type="cellIs" dxfId="6845" priority="22343" stopIfTrue="1" operator="equal">
      <formula>"Cours"</formula>
    </cfRule>
    <cfRule type="cellIs" dxfId="6844" priority="22344" stopIfTrue="1" operator="equal">
      <formula>"Examens S1"</formula>
    </cfRule>
    <cfRule type="cellIs" dxfId="6843" priority="22345" stopIfTrue="1" operator="equal">
      <formula>"Examens"</formula>
    </cfRule>
    <cfRule type="cellIs" dxfId="6842" priority="22346" stopIfTrue="1" operator="equal">
      <formula>"Examens S2"</formula>
    </cfRule>
    <cfRule type="cellIs" dxfId="6841" priority="22347" stopIfTrue="1" operator="equal">
      <formula>"Du anglais"</formula>
    </cfRule>
    <cfRule type="cellIs" dxfId="6840" priority="22348" stopIfTrue="1" operator="equal">
      <formula>"Délibérations"</formula>
    </cfRule>
  </conditionalFormatting>
  <conditionalFormatting sqref="BH32">
    <cfRule type="cellIs" dxfId="6839" priority="22131" operator="equal">
      <formula>"EXAMENS J"</formula>
    </cfRule>
    <cfRule type="cellIs" dxfId="6838" priority="22132" operator="equal">
      <formula>"Lundi Pentecôte"</formula>
    </cfRule>
    <cfRule type="cellIs" dxfId="6837" priority="22133" operator="equal">
      <formula>"ppp"</formula>
    </cfRule>
    <cfRule type="cellIs" dxfId="6836" priority="22134" operator="equal">
      <formula>"Soutenance"</formula>
    </cfRule>
    <cfRule type="cellIs" dxfId="6835" priority="22135" operator="equal">
      <formula>"Révisions R"</formula>
    </cfRule>
    <cfRule type="cellIs" dxfId="6834" priority="22136" operator="equal">
      <formula>"Entreprise"</formula>
    </cfRule>
    <cfRule type="cellIs" dxfId="6833" priority="22137" operator="equal">
      <formula>"Exam nationaux pas de date"</formula>
    </cfRule>
    <cfRule type="cellIs" dxfId="6832" priority="22138" operator="equal">
      <formula>"Exam nationaux"</formula>
    </cfRule>
    <cfRule type="cellIs" dxfId="6831" priority="22139" operator="equal">
      <formula>"Révision interne"</formula>
    </cfRule>
    <cfRule type="cellIs" dxfId="6830" priority="22145" operator="equal">
      <formula>"Délibération S2"</formula>
    </cfRule>
    <cfRule type="cellIs" dxfId="6829" priority="22146" operator="equal">
      <formula>"Délibération S1"</formula>
    </cfRule>
    <cfRule type="cellIs" dxfId="6828" priority="22147" operator="equal">
      <formula>"regroupement"</formula>
    </cfRule>
    <cfRule type="cellIs" dxfId="6827" priority="22148" operator="equal">
      <formula>"Cours matin"</formula>
    </cfRule>
    <cfRule type="cellIs" dxfId="6826" priority="22162" operator="equal">
      <formula>"cours v"</formula>
    </cfRule>
    <cfRule type="cellIs" dxfId="6825" priority="22163" operator="equal">
      <formula>"Examens S1 Ses2"</formula>
    </cfRule>
    <cfRule type="cellIs" dxfId="6824" priority="22164" operator="equal">
      <formula>"Examens S1 Ses1"</formula>
    </cfRule>
    <cfRule type="cellIs" dxfId="6823" priority="22165" operator="equal">
      <formula>"Fête du travail"</formula>
    </cfRule>
    <cfRule type="cellIs" dxfId="6822" priority="22166" operator="equal">
      <formula>"Fête nationale"</formula>
    </cfRule>
    <cfRule type="cellIs" dxfId="6821" priority="22167" operator="equal">
      <formula>"jour de l'an"</formula>
    </cfRule>
    <cfRule type="cellIs" dxfId="6820" priority="22168" operator="equal">
      <formula>"Lundi de pâques"</formula>
    </cfRule>
    <cfRule type="cellIs" dxfId="6819" priority="22169" operator="equal">
      <formula>"Noël"</formula>
    </cfRule>
    <cfRule type="cellIs" dxfId="6818" priority="22170" operator="equal">
      <formula>"Pâques"</formula>
    </cfRule>
    <cfRule type="cellIs" dxfId="6817" priority="22173" operator="equal">
      <formula>"Révisions S2 Ses1"</formula>
    </cfRule>
    <cfRule type="cellIs" dxfId="6816" priority="22174" operator="equal">
      <formula>"stage v"</formula>
    </cfRule>
    <cfRule type="cellIs" dxfId="6815" priority="22176" operator="equal">
      <formula>"Toussaint"</formula>
    </cfRule>
    <cfRule type="cellIs" dxfId="6814" priority="22177" operator="equal">
      <formula>"Stage en entreprise"</formula>
    </cfRule>
    <cfRule type="cellIs" dxfId="6813" priority="22178" operator="equal">
      <formula>"entreprise B"</formula>
    </cfRule>
  </conditionalFormatting>
  <conditionalFormatting sqref="BH32">
    <cfRule type="expression" dxfId="6812" priority="22115">
      <formula>BF32="Dimanche"</formula>
    </cfRule>
    <cfRule type="expression" dxfId="6811" priority="22116">
      <formula>BF32="Samedi"</formula>
    </cfRule>
    <cfRule type="containsText" dxfId="6810" priority="22117" operator="containsText" text="Soutenance">
      <formula>NOT(ISERROR(SEARCH("Soutenance",BH32)))</formula>
    </cfRule>
    <cfRule type="containsText" dxfId="6809" priority="22118" operator="containsText" text="Salon Et">
      <formula>NOT(ISERROR(SEARCH("Salon Et",BH32)))</formula>
    </cfRule>
    <cfRule type="containsText" dxfId="6808" priority="22119" operator="containsText" text="Remise">
      <formula>NOT(ISERROR(SEARCH("Remise",BH32)))</formula>
    </cfRule>
    <cfRule type="containsText" dxfId="6807" priority="22120" operator="containsText" text="Recrutem">
      <formula>NOT(ISERROR(SEARCH("Recrutem",BH32)))</formula>
    </cfRule>
    <cfRule type="containsText" dxfId="6806" priority="22121" operator="containsText" text="Note">
      <formula>NOT(ISERROR(SEARCH("Note",BH32)))</formula>
    </cfRule>
    <cfRule type="containsText" dxfId="6805" priority="22122" operator="containsText" text="JPO">
      <formula>NOT(ISERROR(SEARCH("JPO",BH32)))</formula>
    </cfRule>
    <cfRule type="containsText" dxfId="6804" priority="22123" operator="containsText" text="Etranger">
      <formula>NOT(ISERROR(SEARCH("Etranger",BH32)))</formula>
    </cfRule>
    <cfRule type="containsText" dxfId="6803" priority="22124" operator="containsText" text="Début TD">
      <formula>NOT(ISERROR(SEARCH("Début TD",BH32)))</formula>
    </cfRule>
    <cfRule type="containsText" dxfId="6802" priority="22125" operator="containsText" text="Début CM">
      <formula>NOT(ISERROR(SEARCH("Début CM",BH32)))</formula>
    </cfRule>
    <cfRule type="containsText" dxfId="6801" priority="22126" operator="containsText" text="Projet">
      <formula>NOT(ISERROR(SEARCH("Projet",BH32)))</formula>
    </cfRule>
    <cfRule type="containsText" dxfId="6800" priority="22127" operator="containsText" text="Pré">
      <formula>NOT(ISERROR(SEARCH("Pré",BH32)))</formula>
    </cfRule>
    <cfRule type="containsText" dxfId="6799" priority="22128" operator="containsText" text="Délib">
      <formula>NOT(ISERROR(SEARCH("Délib",BH32)))</formula>
    </cfRule>
    <cfRule type="cellIs" dxfId="6798" priority="22129" operator="equal">
      <formula>"Cours IAE"</formula>
    </cfRule>
    <cfRule type="cellIs" dxfId="6797" priority="22130" operator="equal">
      <formula>"Cours ISEM"</formula>
    </cfRule>
    <cfRule type="cellIs" dxfId="6796" priority="22140" operator="equal">
      <formula>"Remise note CC"</formula>
    </cfRule>
    <cfRule type="cellIs" dxfId="6795" priority="22141" operator="equal">
      <formula>"Oraux examens nationaux"</formula>
    </cfRule>
    <cfRule type="cellIs" dxfId="6794" priority="22142" operator="equal">
      <formula>"Note mémoire"</formula>
    </cfRule>
    <cfRule type="cellIs" dxfId="6793" priority="22143" operator="equal">
      <formula>"Mise à niveau"</formula>
    </cfRule>
    <cfRule type="cellIs" dxfId="6792" priority="22144" operator="equal">
      <formula>"Ecrits examens nationaux"</formula>
    </cfRule>
    <cfRule type="cellIs" dxfId="6791" priority="22149" operator="equal">
      <formula>"Entr MA cours AM"</formula>
    </cfRule>
    <cfRule type="cellIs" dxfId="6790" priority="22150" operator="equal">
      <formula>"Cours Matin Entr AM"</formula>
    </cfRule>
    <cfRule type="cellIs" dxfId="6789" priority="22151" operator="equal">
      <formula>"Révisions S1 Ses2"</formula>
    </cfRule>
    <cfRule type="cellIs" dxfId="6788" priority="22152" operator="equal">
      <formula>"Révisions S1 ses1"</formula>
    </cfRule>
    <cfRule type="cellIs" dxfId="6787" priority="22153" operator="equal">
      <formula>"Examens S2 Ses2"</formula>
    </cfRule>
    <cfRule type="cellIs" dxfId="6786" priority="22154" operator="equal">
      <formula>"Examens S2 ses1"</formula>
    </cfRule>
    <cfRule type="cellIs" dxfId="6785" priority="22155" operator="equal">
      <formula>"Fermeture"</formula>
    </cfRule>
    <cfRule type="cellIs" dxfId="6784" priority="22156" operator="equal">
      <formula>"Remise rapport"</formula>
    </cfRule>
    <cfRule type="cellIs" dxfId="6783" priority="22157" operator="equal">
      <formula>"notes rapport"</formula>
    </cfRule>
    <cfRule type="cellIs" dxfId="6782" priority="22158" operator="equal">
      <formula>"jour appui"</formula>
    </cfRule>
    <cfRule type="cellIs" dxfId="6781" priority="22159" operator="equal">
      <formula>"Assomption"</formula>
    </cfRule>
    <cfRule type="cellIs" dxfId="6780" priority="22160" operator="equal">
      <formula>"Ascension"</formula>
    </cfRule>
    <cfRule type="cellIs" dxfId="6779" priority="22161" operator="equal">
      <formula>"Armistice"</formula>
    </cfRule>
    <cfRule type="cellIs" dxfId="6778" priority="22171" operator="equal">
      <formula>"Pentecôte"</formula>
    </cfRule>
    <cfRule type="cellIs" dxfId="6777" priority="22172" operator="equal">
      <formula>"Révisions S2 ses2"</formula>
    </cfRule>
    <cfRule type="cellIs" dxfId="6776" priority="22175" operator="equal">
      <formula>"Victoire 1945"</formula>
    </cfRule>
    <cfRule type="cellIs" dxfId="6775" priority="22179" stopIfTrue="1" operator="equal">
      <formula>"Retour copies"</formula>
    </cfRule>
    <cfRule type="cellIs" dxfId="6774" priority="22180" stopIfTrue="1" operator="equal">
      <formula>"Evaluation"</formula>
    </cfRule>
    <cfRule type="cellIs" dxfId="6773" priority="22181" stopIfTrue="1" operator="equal">
      <formula>"Rentrée"</formula>
    </cfRule>
    <cfRule type="cellIs" dxfId="6772" priority="22182" stopIfTrue="1" operator="equal">
      <formula>"Stage"</formula>
    </cfRule>
    <cfRule type="cellIs" dxfId="6771" priority="22183" stopIfTrue="1" operator="equal">
      <formula>"Session 2"</formula>
    </cfRule>
    <cfRule type="cellIs" dxfId="6770" priority="22184" stopIfTrue="1" operator="equal">
      <formula>"Session 1"</formula>
    </cfRule>
    <cfRule type="cellIs" dxfId="6769" priority="22185" stopIfTrue="1" operator="equal">
      <formula>"Révisions"</formula>
    </cfRule>
    <cfRule type="cellIs" dxfId="6768" priority="22186" stopIfTrue="1" operator="equal">
      <formula>"Vacances"</formula>
    </cfRule>
    <cfRule type="cellIs" dxfId="6767" priority="22187" stopIfTrue="1" operator="equal">
      <formula>"Cours"</formula>
    </cfRule>
    <cfRule type="cellIs" dxfId="6766" priority="22188" stopIfTrue="1" operator="equal">
      <formula>"Examens S1"</formula>
    </cfRule>
    <cfRule type="cellIs" dxfId="6765" priority="22189" stopIfTrue="1" operator="equal">
      <formula>"Examens"</formula>
    </cfRule>
    <cfRule type="cellIs" dxfId="6764" priority="22190" stopIfTrue="1" operator="equal">
      <formula>"Examens S2"</formula>
    </cfRule>
    <cfRule type="cellIs" dxfId="6763" priority="22191" stopIfTrue="1" operator="equal">
      <formula>"Du anglais"</formula>
    </cfRule>
    <cfRule type="cellIs" dxfId="6762" priority="22192" stopIfTrue="1" operator="equal">
      <formula>"Délibérations"</formula>
    </cfRule>
  </conditionalFormatting>
  <conditionalFormatting sqref="T28">
    <cfRule type="expression" dxfId="6761" priority="21569">
      <formula>R28="Dimanche"</formula>
    </cfRule>
    <cfRule type="expression" dxfId="6760" priority="21570">
      <formula>R28="Samedi"</formula>
    </cfRule>
    <cfRule type="containsText" dxfId="6759" priority="21571" operator="containsText" text="Soutenance">
      <formula>NOT(ISERROR(SEARCH("Soutenance",T28)))</formula>
    </cfRule>
    <cfRule type="containsText" dxfId="6758" priority="21572" operator="containsText" text="Salon Et">
      <formula>NOT(ISERROR(SEARCH("Salon Et",T28)))</formula>
    </cfRule>
    <cfRule type="containsText" dxfId="6757" priority="21573" operator="containsText" text="Remise">
      <formula>NOT(ISERROR(SEARCH("Remise",T28)))</formula>
    </cfRule>
    <cfRule type="containsText" dxfId="6756" priority="21574" operator="containsText" text="Recrutem">
      <formula>NOT(ISERROR(SEARCH("Recrutem",T28)))</formula>
    </cfRule>
    <cfRule type="containsText" dxfId="6755" priority="21575" operator="containsText" text="Note">
      <formula>NOT(ISERROR(SEARCH("Note",T28)))</formula>
    </cfRule>
    <cfRule type="containsText" dxfId="6754" priority="21576" operator="containsText" text="JPO">
      <formula>NOT(ISERROR(SEARCH("JPO",T28)))</formula>
    </cfRule>
    <cfRule type="containsText" dxfId="6753" priority="21577" operator="containsText" text="Etranger">
      <formula>NOT(ISERROR(SEARCH("Etranger",T28)))</formula>
    </cfRule>
    <cfRule type="containsText" dxfId="6752" priority="21578" operator="containsText" text="Début TD">
      <formula>NOT(ISERROR(SEARCH("Début TD",T28)))</formula>
    </cfRule>
    <cfRule type="containsText" dxfId="6751" priority="21579" operator="containsText" text="Début CM">
      <formula>NOT(ISERROR(SEARCH("Début CM",T28)))</formula>
    </cfRule>
    <cfRule type="containsText" dxfId="6750" priority="21580" operator="containsText" text="Projet">
      <formula>NOT(ISERROR(SEARCH("Projet",T28)))</formula>
    </cfRule>
    <cfRule type="containsText" dxfId="6749" priority="21581" operator="containsText" text="Pré">
      <formula>NOT(ISERROR(SEARCH("Pré",T28)))</formula>
    </cfRule>
    <cfRule type="containsText" dxfId="6748" priority="21582" operator="containsText" text="Délib">
      <formula>NOT(ISERROR(SEARCH("Délib",T28)))</formula>
    </cfRule>
    <cfRule type="cellIs" dxfId="6747" priority="21583" operator="equal">
      <formula>"Cours IAE"</formula>
    </cfRule>
    <cfRule type="cellIs" dxfId="6746" priority="21584" operator="equal">
      <formula>"Cours ISEM"</formula>
    </cfRule>
    <cfRule type="cellIs" dxfId="6745" priority="21594" operator="equal">
      <formula>"Remise note CC"</formula>
    </cfRule>
    <cfRule type="cellIs" dxfId="6744" priority="21595" operator="equal">
      <formula>"Oraux examens nationaux"</formula>
    </cfRule>
    <cfRule type="cellIs" dxfId="6743" priority="21596" operator="equal">
      <formula>"Note mémoire"</formula>
    </cfRule>
    <cfRule type="cellIs" dxfId="6742" priority="21597" operator="equal">
      <formula>"Mise à niveau"</formula>
    </cfRule>
    <cfRule type="cellIs" dxfId="6741" priority="21598" operator="equal">
      <formula>"Ecrits examens nationaux"</formula>
    </cfRule>
    <cfRule type="cellIs" dxfId="6740" priority="21603" operator="equal">
      <formula>"Entr MA cours AM"</formula>
    </cfRule>
    <cfRule type="cellIs" dxfId="6739" priority="21604" operator="equal">
      <formula>"Cours Matin Entr AM"</formula>
    </cfRule>
    <cfRule type="cellIs" dxfId="6738" priority="21605" operator="equal">
      <formula>"Révisions S1 Ses2"</formula>
    </cfRule>
    <cfRule type="cellIs" dxfId="6737" priority="21606" operator="equal">
      <formula>"Révisions S1 ses1"</formula>
    </cfRule>
    <cfRule type="cellIs" dxfId="6736" priority="21607" operator="equal">
      <formula>"Examens S2 Ses2"</formula>
    </cfRule>
    <cfRule type="cellIs" dxfId="6735" priority="21608" operator="equal">
      <formula>"Examens S2 ses1"</formula>
    </cfRule>
    <cfRule type="cellIs" dxfId="6734" priority="21609" operator="equal">
      <formula>"Fermeture"</formula>
    </cfRule>
    <cfRule type="cellIs" dxfId="6733" priority="21610" operator="equal">
      <formula>"Remise rapport"</formula>
    </cfRule>
    <cfRule type="cellIs" dxfId="6732" priority="21611" operator="equal">
      <formula>"notes rapport"</formula>
    </cfRule>
    <cfRule type="cellIs" dxfId="6731" priority="21612" operator="equal">
      <formula>"jour appui"</formula>
    </cfRule>
    <cfRule type="cellIs" dxfId="6730" priority="21613" operator="equal">
      <formula>"Assomption"</formula>
    </cfRule>
    <cfRule type="cellIs" dxfId="6729" priority="21614" operator="equal">
      <formula>"Ascension"</formula>
    </cfRule>
    <cfRule type="cellIs" dxfId="6728" priority="21615" operator="equal">
      <formula>"Armistice"</formula>
    </cfRule>
    <cfRule type="cellIs" dxfId="6727" priority="21625" operator="equal">
      <formula>"Pentecôte"</formula>
    </cfRule>
    <cfRule type="cellIs" dxfId="6726" priority="21626" operator="equal">
      <formula>"Révisions S2 ses2"</formula>
    </cfRule>
    <cfRule type="cellIs" dxfId="6725" priority="21629" operator="equal">
      <formula>"Victoire 1945"</formula>
    </cfRule>
    <cfRule type="cellIs" dxfId="6724" priority="21633" stopIfTrue="1" operator="equal">
      <formula>"Retour copies"</formula>
    </cfRule>
    <cfRule type="cellIs" dxfId="6723" priority="21634" stopIfTrue="1" operator="equal">
      <formula>"Evaluation"</formula>
    </cfRule>
    <cfRule type="cellIs" dxfId="6722" priority="21635" stopIfTrue="1" operator="equal">
      <formula>"Rentrée"</formula>
    </cfRule>
    <cfRule type="cellIs" dxfId="6721" priority="21636" stopIfTrue="1" operator="equal">
      <formula>"Stage"</formula>
    </cfRule>
    <cfRule type="cellIs" dxfId="6720" priority="21637" stopIfTrue="1" operator="equal">
      <formula>"Session 2"</formula>
    </cfRule>
    <cfRule type="cellIs" dxfId="6719" priority="21638" stopIfTrue="1" operator="equal">
      <formula>"Session 1"</formula>
    </cfRule>
    <cfRule type="cellIs" dxfId="6718" priority="21639" stopIfTrue="1" operator="equal">
      <formula>"Révisions"</formula>
    </cfRule>
    <cfRule type="cellIs" dxfId="6717" priority="21640" stopIfTrue="1" operator="equal">
      <formula>"Vacances"</formula>
    </cfRule>
    <cfRule type="cellIs" dxfId="6716" priority="21641" stopIfTrue="1" operator="equal">
      <formula>"Cours"</formula>
    </cfRule>
    <cfRule type="cellIs" dxfId="6715" priority="21642" stopIfTrue="1" operator="equal">
      <formula>"Examens S1"</formula>
    </cfRule>
    <cfRule type="cellIs" dxfId="6714" priority="21643" stopIfTrue="1" operator="equal">
      <formula>"Examens"</formula>
    </cfRule>
    <cfRule type="cellIs" dxfId="6713" priority="21644" stopIfTrue="1" operator="equal">
      <formula>"Examens S2"</formula>
    </cfRule>
    <cfRule type="cellIs" dxfId="6712" priority="21645" stopIfTrue="1" operator="equal">
      <formula>"Du anglais"</formula>
    </cfRule>
    <cfRule type="cellIs" dxfId="6711" priority="21646" stopIfTrue="1" operator="equal">
      <formula>"Délibérations"</formula>
    </cfRule>
  </conditionalFormatting>
  <conditionalFormatting sqref="T28">
    <cfRule type="cellIs" dxfId="6710" priority="21585" operator="equal">
      <formula>"EXAMENS J"</formula>
    </cfRule>
    <cfRule type="cellIs" dxfId="6709" priority="21586" operator="equal">
      <formula>"Lundi Pentecôte"</formula>
    </cfRule>
    <cfRule type="cellIs" dxfId="6708" priority="21587" operator="equal">
      <formula>"ppp"</formula>
    </cfRule>
    <cfRule type="cellIs" dxfId="6707" priority="21588" operator="equal">
      <formula>"Soutenance"</formula>
    </cfRule>
    <cfRule type="cellIs" dxfId="6706" priority="21589" operator="equal">
      <formula>"Révisions R"</formula>
    </cfRule>
    <cfRule type="cellIs" dxfId="6705" priority="21590" operator="equal">
      <formula>"Entreprise"</formula>
    </cfRule>
    <cfRule type="cellIs" dxfId="6704" priority="21591" operator="equal">
      <formula>"Exam nationaux pas de date"</formula>
    </cfRule>
    <cfRule type="cellIs" dxfId="6703" priority="21592" operator="equal">
      <formula>"Exam nationaux"</formula>
    </cfRule>
    <cfRule type="cellIs" dxfId="6702" priority="21593" operator="equal">
      <formula>"Révision interne"</formula>
    </cfRule>
    <cfRule type="cellIs" dxfId="6701" priority="21599" operator="equal">
      <formula>"Délibération S2"</formula>
    </cfRule>
    <cfRule type="cellIs" dxfId="6700" priority="21600" operator="equal">
      <formula>"Délibération S1"</formula>
    </cfRule>
    <cfRule type="cellIs" dxfId="6699" priority="21601" operator="equal">
      <formula>"regroupement"</formula>
    </cfRule>
    <cfRule type="cellIs" dxfId="6698" priority="21602" operator="equal">
      <formula>"Cours matin"</formula>
    </cfRule>
    <cfRule type="cellIs" dxfId="6697" priority="21616" operator="equal">
      <formula>"cours v"</formula>
    </cfRule>
    <cfRule type="cellIs" dxfId="6696" priority="21617" operator="equal">
      <formula>"Examens S1 Ses2"</formula>
    </cfRule>
    <cfRule type="cellIs" dxfId="6695" priority="21618" operator="equal">
      <formula>"Examens S1 Ses1"</formula>
    </cfRule>
    <cfRule type="cellIs" dxfId="6694" priority="21619" operator="equal">
      <formula>"Fête du travail"</formula>
    </cfRule>
    <cfRule type="cellIs" dxfId="6693" priority="21620" operator="equal">
      <formula>"Fête nationale"</formula>
    </cfRule>
    <cfRule type="cellIs" dxfId="6692" priority="21621" operator="equal">
      <formula>"jour de l'an"</formula>
    </cfRule>
    <cfRule type="cellIs" dxfId="6691" priority="21622" operator="equal">
      <formula>"Lundi de pâques"</formula>
    </cfRule>
    <cfRule type="cellIs" dxfId="6690" priority="21623" operator="equal">
      <formula>"Noël"</formula>
    </cfRule>
    <cfRule type="cellIs" dxfId="6689" priority="21624" operator="equal">
      <formula>"Pâques"</formula>
    </cfRule>
    <cfRule type="cellIs" dxfId="6688" priority="21627" operator="equal">
      <formula>"Révisions S2 Ses1"</formula>
    </cfRule>
    <cfRule type="cellIs" dxfId="6687" priority="21628" operator="equal">
      <formula>"stage v"</formula>
    </cfRule>
    <cfRule type="cellIs" dxfId="6686" priority="21630" operator="equal">
      <formula>"Toussaint"</formula>
    </cfRule>
    <cfRule type="cellIs" dxfId="6685" priority="21631" operator="equal">
      <formula>"Stage en entreprise"</formula>
    </cfRule>
    <cfRule type="cellIs" dxfId="6684" priority="21632" operator="equal">
      <formula>"entreprise B"</formula>
    </cfRule>
  </conditionalFormatting>
  <conditionalFormatting sqref="X4">
    <cfRule type="expression" dxfId="6683" priority="21413">
      <formula>V4="Dimanche"</formula>
    </cfRule>
    <cfRule type="expression" dxfId="6682" priority="21414">
      <formula>V4="Samedi"</formula>
    </cfRule>
    <cfRule type="containsText" dxfId="6681" priority="21415" operator="containsText" text="Soutenance">
      <formula>NOT(ISERROR(SEARCH("Soutenance",X4)))</formula>
    </cfRule>
    <cfRule type="containsText" dxfId="6680" priority="21416" operator="containsText" text="Salon Et">
      <formula>NOT(ISERROR(SEARCH("Salon Et",X4)))</formula>
    </cfRule>
    <cfRule type="containsText" dxfId="6679" priority="21417" operator="containsText" text="Remise">
      <formula>NOT(ISERROR(SEARCH("Remise",X4)))</formula>
    </cfRule>
    <cfRule type="containsText" dxfId="6678" priority="21418" operator="containsText" text="Recrutem">
      <formula>NOT(ISERROR(SEARCH("Recrutem",X4)))</formula>
    </cfRule>
    <cfRule type="containsText" dxfId="6677" priority="21419" operator="containsText" text="Note">
      <formula>NOT(ISERROR(SEARCH("Note",X4)))</formula>
    </cfRule>
    <cfRule type="containsText" dxfId="6676" priority="21420" operator="containsText" text="JPO">
      <formula>NOT(ISERROR(SEARCH("JPO",X4)))</formula>
    </cfRule>
    <cfRule type="containsText" dxfId="6675" priority="21421" operator="containsText" text="Etranger">
      <formula>NOT(ISERROR(SEARCH("Etranger",X4)))</formula>
    </cfRule>
    <cfRule type="containsText" dxfId="6674" priority="21422" operator="containsText" text="Début TD">
      <formula>NOT(ISERROR(SEARCH("Début TD",X4)))</formula>
    </cfRule>
    <cfRule type="containsText" dxfId="6673" priority="21423" operator="containsText" text="Début CM">
      <formula>NOT(ISERROR(SEARCH("Début CM",X4)))</formula>
    </cfRule>
    <cfRule type="containsText" dxfId="6672" priority="21424" operator="containsText" text="Projet">
      <formula>NOT(ISERROR(SEARCH("Projet",X4)))</formula>
    </cfRule>
    <cfRule type="containsText" dxfId="6671" priority="21425" operator="containsText" text="Pré">
      <formula>NOT(ISERROR(SEARCH("Pré",X4)))</formula>
    </cfRule>
    <cfRule type="containsText" dxfId="6670" priority="21426" operator="containsText" text="Délib">
      <formula>NOT(ISERROR(SEARCH("Délib",X4)))</formula>
    </cfRule>
    <cfRule type="cellIs" dxfId="6669" priority="21427" operator="equal">
      <formula>"Cours IAE"</formula>
    </cfRule>
    <cfRule type="cellIs" dxfId="6668" priority="21428" operator="equal">
      <formula>"Cours ISEM"</formula>
    </cfRule>
    <cfRule type="cellIs" dxfId="6667" priority="21438" operator="equal">
      <formula>"Remise note CC"</formula>
    </cfRule>
    <cfRule type="cellIs" dxfId="6666" priority="21439" operator="equal">
      <formula>"Oraux examens nationaux"</formula>
    </cfRule>
    <cfRule type="cellIs" dxfId="6665" priority="21440" operator="equal">
      <formula>"Note mémoire"</formula>
    </cfRule>
    <cfRule type="cellIs" dxfId="6664" priority="21441" operator="equal">
      <formula>"Mise à niveau"</formula>
    </cfRule>
    <cfRule type="cellIs" dxfId="6663" priority="21442" operator="equal">
      <formula>"Ecrits examens nationaux"</formula>
    </cfRule>
    <cfRule type="cellIs" dxfId="6662" priority="21447" operator="equal">
      <formula>"Entr MA cours AM"</formula>
    </cfRule>
    <cfRule type="cellIs" dxfId="6661" priority="21448" operator="equal">
      <formula>"Cours Matin Entr AM"</formula>
    </cfRule>
    <cfRule type="cellIs" dxfId="6660" priority="21449" operator="equal">
      <formula>"Révisions S1 Ses2"</formula>
    </cfRule>
    <cfRule type="cellIs" dxfId="6659" priority="21450" operator="equal">
      <formula>"Révisions S1 ses1"</formula>
    </cfRule>
    <cfRule type="cellIs" dxfId="6658" priority="21451" operator="equal">
      <formula>"Examens S2 Ses2"</formula>
    </cfRule>
    <cfRule type="cellIs" dxfId="6657" priority="21452" operator="equal">
      <formula>"Examens S2 ses1"</formula>
    </cfRule>
    <cfRule type="cellIs" dxfId="6656" priority="21453" operator="equal">
      <formula>"Fermeture"</formula>
    </cfRule>
    <cfRule type="cellIs" dxfId="6655" priority="21454" operator="equal">
      <formula>"Remise rapport"</formula>
    </cfRule>
    <cfRule type="cellIs" dxfId="6654" priority="21455" operator="equal">
      <formula>"notes rapport"</formula>
    </cfRule>
    <cfRule type="cellIs" dxfId="6653" priority="21456" operator="equal">
      <formula>"jour appui"</formula>
    </cfRule>
    <cfRule type="cellIs" dxfId="6652" priority="21457" operator="equal">
      <formula>"Assomption"</formula>
    </cfRule>
    <cfRule type="cellIs" dxfId="6651" priority="21458" operator="equal">
      <formula>"Ascension"</formula>
    </cfRule>
    <cfRule type="cellIs" dxfId="6650" priority="21459" operator="equal">
      <formula>"Armistice"</formula>
    </cfRule>
    <cfRule type="cellIs" dxfId="6649" priority="21469" operator="equal">
      <formula>"Pentecôte"</formula>
    </cfRule>
    <cfRule type="cellIs" dxfId="6648" priority="21470" operator="equal">
      <formula>"Révisions S2 ses2"</formula>
    </cfRule>
    <cfRule type="cellIs" dxfId="6647" priority="21473" operator="equal">
      <formula>"Victoire 1945"</formula>
    </cfRule>
    <cfRule type="cellIs" dxfId="6646" priority="21477" stopIfTrue="1" operator="equal">
      <formula>"Retour copies"</formula>
    </cfRule>
    <cfRule type="cellIs" dxfId="6645" priority="21478" stopIfTrue="1" operator="equal">
      <formula>"Evaluation"</formula>
    </cfRule>
    <cfRule type="cellIs" dxfId="6644" priority="21479" stopIfTrue="1" operator="equal">
      <formula>"Rentrée"</formula>
    </cfRule>
    <cfRule type="cellIs" dxfId="6643" priority="21480" stopIfTrue="1" operator="equal">
      <formula>"Stage"</formula>
    </cfRule>
    <cfRule type="cellIs" dxfId="6642" priority="21481" stopIfTrue="1" operator="equal">
      <formula>"Session 2"</formula>
    </cfRule>
    <cfRule type="cellIs" dxfId="6641" priority="21482" stopIfTrue="1" operator="equal">
      <formula>"Session 1"</formula>
    </cfRule>
    <cfRule type="cellIs" dxfId="6640" priority="21483" stopIfTrue="1" operator="equal">
      <formula>"Révisions"</formula>
    </cfRule>
    <cfRule type="cellIs" dxfId="6639" priority="21484" stopIfTrue="1" operator="equal">
      <formula>"Vacances"</formula>
    </cfRule>
    <cfRule type="cellIs" dxfId="6638" priority="21485" stopIfTrue="1" operator="equal">
      <formula>"Cours"</formula>
    </cfRule>
    <cfRule type="cellIs" dxfId="6637" priority="21486" stopIfTrue="1" operator="equal">
      <formula>"Examens S1"</formula>
    </cfRule>
    <cfRule type="cellIs" dxfId="6636" priority="21487" stopIfTrue="1" operator="equal">
      <formula>"Examens"</formula>
    </cfRule>
    <cfRule type="cellIs" dxfId="6635" priority="21488" stopIfTrue="1" operator="equal">
      <formula>"Examens S2"</formula>
    </cfRule>
    <cfRule type="cellIs" dxfId="6634" priority="21489" stopIfTrue="1" operator="equal">
      <formula>"Du anglais"</formula>
    </cfRule>
    <cfRule type="cellIs" dxfId="6633" priority="21490" stopIfTrue="1" operator="equal">
      <formula>"Délibérations"</formula>
    </cfRule>
  </conditionalFormatting>
  <conditionalFormatting sqref="X4">
    <cfRule type="cellIs" dxfId="6632" priority="21429" operator="equal">
      <formula>"EXAMENS J"</formula>
    </cfRule>
    <cfRule type="cellIs" dxfId="6631" priority="21430" operator="equal">
      <formula>"Lundi Pentecôte"</formula>
    </cfRule>
    <cfRule type="cellIs" dxfId="6630" priority="21431" operator="equal">
      <formula>"ppp"</formula>
    </cfRule>
    <cfRule type="cellIs" dxfId="6629" priority="21432" operator="equal">
      <formula>"Soutenance"</formula>
    </cfRule>
    <cfRule type="cellIs" dxfId="6628" priority="21433" operator="equal">
      <formula>"Révisions R"</formula>
    </cfRule>
    <cfRule type="cellIs" dxfId="6627" priority="21434" operator="equal">
      <formula>"Entreprise"</formula>
    </cfRule>
    <cfRule type="cellIs" dxfId="6626" priority="21435" operator="equal">
      <formula>"Exam nationaux pas de date"</formula>
    </cfRule>
    <cfRule type="cellIs" dxfId="6625" priority="21436" operator="equal">
      <formula>"Exam nationaux"</formula>
    </cfRule>
    <cfRule type="cellIs" dxfId="6624" priority="21437" operator="equal">
      <formula>"Révision interne"</formula>
    </cfRule>
    <cfRule type="cellIs" dxfId="6623" priority="21443" operator="equal">
      <formula>"Délibération S2"</formula>
    </cfRule>
    <cfRule type="cellIs" dxfId="6622" priority="21444" operator="equal">
      <formula>"Délibération S1"</formula>
    </cfRule>
    <cfRule type="cellIs" dxfId="6621" priority="21445" operator="equal">
      <formula>"regroupement"</formula>
    </cfRule>
    <cfRule type="cellIs" dxfId="6620" priority="21446" operator="equal">
      <formula>"Cours matin"</formula>
    </cfRule>
    <cfRule type="cellIs" dxfId="6619" priority="21460" operator="equal">
      <formula>"cours v"</formula>
    </cfRule>
    <cfRule type="cellIs" dxfId="6618" priority="21461" operator="equal">
      <formula>"Examens S1 Ses2"</formula>
    </cfRule>
    <cfRule type="cellIs" dxfId="6617" priority="21462" operator="equal">
      <formula>"Examens S1 Ses1"</formula>
    </cfRule>
    <cfRule type="cellIs" dxfId="6616" priority="21463" operator="equal">
      <formula>"Fête du travail"</formula>
    </cfRule>
    <cfRule type="cellIs" dxfId="6615" priority="21464" operator="equal">
      <formula>"Fête nationale"</formula>
    </cfRule>
    <cfRule type="cellIs" dxfId="6614" priority="21465" operator="equal">
      <formula>"jour de l'an"</formula>
    </cfRule>
    <cfRule type="cellIs" dxfId="6613" priority="21466" operator="equal">
      <formula>"Lundi de pâques"</formula>
    </cfRule>
    <cfRule type="cellIs" dxfId="6612" priority="21467" operator="equal">
      <formula>"Noël"</formula>
    </cfRule>
    <cfRule type="cellIs" dxfId="6611" priority="21468" operator="equal">
      <formula>"Pâques"</formula>
    </cfRule>
    <cfRule type="cellIs" dxfId="6610" priority="21471" operator="equal">
      <formula>"Révisions S2 Ses1"</formula>
    </cfRule>
    <cfRule type="cellIs" dxfId="6609" priority="21472" operator="equal">
      <formula>"stage v"</formula>
    </cfRule>
    <cfRule type="cellIs" dxfId="6608" priority="21474" operator="equal">
      <formula>"Toussaint"</formula>
    </cfRule>
    <cfRule type="cellIs" dxfId="6607" priority="21475" operator="equal">
      <formula>"Stage en entreprise"</formula>
    </cfRule>
    <cfRule type="cellIs" dxfId="6606" priority="21476" operator="equal">
      <formula>"entreprise B"</formula>
    </cfRule>
  </conditionalFormatting>
  <conditionalFormatting sqref="AJ16:AJ20">
    <cfRule type="cellIs" dxfId="6605" priority="20805" operator="equal">
      <formula>"EXAMENS J"</formula>
    </cfRule>
    <cfRule type="cellIs" dxfId="6604" priority="20806" operator="equal">
      <formula>"Lundi Pentecôte"</formula>
    </cfRule>
    <cfRule type="cellIs" dxfId="6603" priority="20807" operator="equal">
      <formula>"ppp"</formula>
    </cfRule>
    <cfRule type="cellIs" dxfId="6602" priority="20808" operator="equal">
      <formula>"Soutenance"</formula>
    </cfRule>
    <cfRule type="cellIs" dxfId="6601" priority="20809" operator="equal">
      <formula>"Révisions R"</formula>
    </cfRule>
    <cfRule type="cellIs" dxfId="6600" priority="20810" operator="equal">
      <formula>"Entreprise"</formula>
    </cfRule>
    <cfRule type="cellIs" dxfId="6599" priority="20811" operator="equal">
      <formula>"Exam nationaux pas de date"</formula>
    </cfRule>
    <cfRule type="cellIs" dxfId="6598" priority="20812" operator="equal">
      <formula>"Exam nationaux"</formula>
    </cfRule>
    <cfRule type="cellIs" dxfId="6597" priority="20813" operator="equal">
      <formula>"Révision interne"</formula>
    </cfRule>
    <cfRule type="cellIs" dxfId="6596" priority="20819" operator="equal">
      <formula>"Délibération S2"</formula>
    </cfRule>
    <cfRule type="cellIs" dxfId="6595" priority="20820" operator="equal">
      <formula>"Délibération S1"</formula>
    </cfRule>
    <cfRule type="cellIs" dxfId="6594" priority="20821" operator="equal">
      <formula>"regroupement"</formula>
    </cfRule>
    <cfRule type="cellIs" dxfId="6593" priority="20822" operator="equal">
      <formula>"Cours matin"</formula>
    </cfRule>
    <cfRule type="cellIs" dxfId="6592" priority="20836" operator="equal">
      <formula>"cours v"</formula>
    </cfRule>
    <cfRule type="cellIs" dxfId="6591" priority="20837" operator="equal">
      <formula>"Examens S1 Ses2"</formula>
    </cfRule>
    <cfRule type="cellIs" dxfId="6590" priority="20838" operator="equal">
      <formula>"Examens S1 Ses1"</formula>
    </cfRule>
    <cfRule type="cellIs" dxfId="6589" priority="20839" operator="equal">
      <formula>"Fête du travail"</formula>
    </cfRule>
    <cfRule type="cellIs" dxfId="6588" priority="20840" operator="equal">
      <formula>"Fête nationale"</formula>
    </cfRule>
    <cfRule type="cellIs" dxfId="6587" priority="20841" operator="equal">
      <formula>"jour de l'an"</formula>
    </cfRule>
    <cfRule type="cellIs" dxfId="6586" priority="20842" operator="equal">
      <formula>"Lundi de pâques"</formula>
    </cfRule>
    <cfRule type="cellIs" dxfId="6585" priority="20843" operator="equal">
      <formula>"Noël"</formula>
    </cfRule>
    <cfRule type="cellIs" dxfId="6584" priority="20844" operator="equal">
      <formula>"Pâques"</formula>
    </cfRule>
    <cfRule type="cellIs" dxfId="6583" priority="20847" operator="equal">
      <formula>"Révisions S2 Ses1"</formula>
    </cfRule>
    <cfRule type="cellIs" dxfId="6582" priority="20848" operator="equal">
      <formula>"stage v"</formula>
    </cfRule>
    <cfRule type="cellIs" dxfId="6581" priority="20850" operator="equal">
      <formula>"Toussaint"</formula>
    </cfRule>
    <cfRule type="cellIs" dxfId="6580" priority="20851" operator="equal">
      <formula>"Stage en entreprise"</formula>
    </cfRule>
    <cfRule type="cellIs" dxfId="6579" priority="20852" operator="equal">
      <formula>"entreprise B"</formula>
    </cfRule>
  </conditionalFormatting>
  <conditionalFormatting sqref="AJ16:AJ20">
    <cfRule type="expression" dxfId="6578" priority="20789">
      <formula>AH16="Dimanche"</formula>
    </cfRule>
    <cfRule type="expression" dxfId="6577" priority="20790">
      <formula>AH16="Samedi"</formula>
    </cfRule>
    <cfRule type="containsText" dxfId="6576" priority="20791" operator="containsText" text="Soutenance">
      <formula>NOT(ISERROR(SEARCH("Soutenance",AJ16)))</formula>
    </cfRule>
    <cfRule type="containsText" dxfId="6575" priority="20792" operator="containsText" text="Salon Et">
      <formula>NOT(ISERROR(SEARCH("Salon Et",AJ16)))</formula>
    </cfRule>
    <cfRule type="containsText" dxfId="6574" priority="20793" operator="containsText" text="Remise">
      <formula>NOT(ISERROR(SEARCH("Remise",AJ16)))</formula>
    </cfRule>
    <cfRule type="containsText" dxfId="6573" priority="20794" operator="containsText" text="Recrutem">
      <formula>NOT(ISERROR(SEARCH("Recrutem",AJ16)))</formula>
    </cfRule>
    <cfRule type="containsText" dxfId="6572" priority="20795" operator="containsText" text="Note">
      <formula>NOT(ISERROR(SEARCH("Note",AJ16)))</formula>
    </cfRule>
    <cfRule type="containsText" dxfId="6571" priority="20796" operator="containsText" text="JPO">
      <formula>NOT(ISERROR(SEARCH("JPO",AJ16)))</formula>
    </cfRule>
    <cfRule type="containsText" dxfId="6570" priority="20797" operator="containsText" text="Etranger">
      <formula>NOT(ISERROR(SEARCH("Etranger",AJ16)))</formula>
    </cfRule>
    <cfRule type="containsText" dxfId="6569" priority="20798" operator="containsText" text="Début TD">
      <formula>NOT(ISERROR(SEARCH("Début TD",AJ16)))</formula>
    </cfRule>
    <cfRule type="containsText" dxfId="6568" priority="20799" operator="containsText" text="Début CM">
      <formula>NOT(ISERROR(SEARCH("Début CM",AJ16)))</formula>
    </cfRule>
    <cfRule type="containsText" dxfId="6567" priority="20800" operator="containsText" text="Projet">
      <formula>NOT(ISERROR(SEARCH("Projet",AJ16)))</formula>
    </cfRule>
    <cfRule type="containsText" dxfId="6566" priority="20801" operator="containsText" text="Pré">
      <formula>NOT(ISERROR(SEARCH("Pré",AJ16)))</formula>
    </cfRule>
    <cfRule type="containsText" dxfId="6565" priority="20802" operator="containsText" text="Délib">
      <formula>NOT(ISERROR(SEARCH("Délib",AJ16)))</formula>
    </cfRule>
    <cfRule type="cellIs" dxfId="6564" priority="20803" operator="equal">
      <formula>"Cours IAE"</formula>
    </cfRule>
    <cfRule type="cellIs" dxfId="6563" priority="20804" operator="equal">
      <formula>"Cours ISEM"</formula>
    </cfRule>
    <cfRule type="cellIs" dxfId="6562" priority="20814" operator="equal">
      <formula>"Remise note CC"</formula>
    </cfRule>
    <cfRule type="cellIs" dxfId="6561" priority="20815" operator="equal">
      <formula>"Oraux examens nationaux"</formula>
    </cfRule>
    <cfRule type="cellIs" dxfId="6560" priority="20816" operator="equal">
      <formula>"Note mémoire"</formula>
    </cfRule>
    <cfRule type="cellIs" dxfId="6559" priority="20817" operator="equal">
      <formula>"Mise à niveau"</formula>
    </cfRule>
    <cfRule type="cellIs" dxfId="6558" priority="20818" operator="equal">
      <formula>"Ecrits examens nationaux"</formula>
    </cfRule>
    <cfRule type="cellIs" dxfId="6557" priority="20823" operator="equal">
      <formula>"Entr MA cours AM"</formula>
    </cfRule>
    <cfRule type="cellIs" dxfId="6556" priority="20824" operator="equal">
      <formula>"Cours Matin Entr AM"</formula>
    </cfRule>
    <cfRule type="cellIs" dxfId="6555" priority="20825" operator="equal">
      <formula>"Révisions S1 Ses2"</formula>
    </cfRule>
    <cfRule type="cellIs" dxfId="6554" priority="20826" operator="equal">
      <formula>"Révisions S1 ses1"</formula>
    </cfRule>
    <cfRule type="cellIs" dxfId="6553" priority="20827" operator="equal">
      <formula>"Examens S2 Ses2"</formula>
    </cfRule>
    <cfRule type="cellIs" dxfId="6552" priority="20828" operator="equal">
      <formula>"Examens S2 ses1"</formula>
    </cfRule>
    <cfRule type="cellIs" dxfId="6551" priority="20829" operator="equal">
      <formula>"Fermeture"</formula>
    </cfRule>
    <cfRule type="cellIs" dxfId="6550" priority="20830" operator="equal">
      <formula>"Remise rapport"</formula>
    </cfRule>
    <cfRule type="cellIs" dxfId="6549" priority="20831" operator="equal">
      <formula>"notes rapport"</formula>
    </cfRule>
    <cfRule type="cellIs" dxfId="6548" priority="20832" operator="equal">
      <formula>"jour appui"</formula>
    </cfRule>
    <cfRule type="cellIs" dxfId="6547" priority="20833" operator="equal">
      <formula>"Assomption"</formula>
    </cfRule>
    <cfRule type="cellIs" dxfId="6546" priority="20834" operator="equal">
      <formula>"Ascension"</formula>
    </cfRule>
    <cfRule type="cellIs" dxfId="6545" priority="20835" operator="equal">
      <formula>"Armistice"</formula>
    </cfRule>
    <cfRule type="cellIs" dxfId="6544" priority="20845" operator="equal">
      <formula>"Pentecôte"</formula>
    </cfRule>
    <cfRule type="cellIs" dxfId="6543" priority="20846" operator="equal">
      <formula>"Révisions S2 ses2"</formula>
    </cfRule>
    <cfRule type="cellIs" dxfId="6542" priority="20849" operator="equal">
      <formula>"Victoire 1945"</formula>
    </cfRule>
    <cfRule type="cellIs" dxfId="6541" priority="20853" stopIfTrue="1" operator="equal">
      <formula>"Retour copies"</formula>
    </cfRule>
    <cfRule type="cellIs" dxfId="6540" priority="20854" stopIfTrue="1" operator="equal">
      <formula>"Evaluation"</formula>
    </cfRule>
    <cfRule type="cellIs" dxfId="6539" priority="20855" stopIfTrue="1" operator="equal">
      <formula>"Rentrée"</formula>
    </cfRule>
    <cfRule type="cellIs" dxfId="6538" priority="20856" stopIfTrue="1" operator="equal">
      <formula>"Stage"</formula>
    </cfRule>
    <cfRule type="cellIs" dxfId="6537" priority="20857" stopIfTrue="1" operator="equal">
      <formula>"Session 2"</formula>
    </cfRule>
    <cfRule type="cellIs" dxfId="6536" priority="20858" stopIfTrue="1" operator="equal">
      <formula>"Session 1"</formula>
    </cfRule>
    <cfRule type="cellIs" dxfId="6535" priority="20859" stopIfTrue="1" operator="equal">
      <formula>"Révisions"</formula>
    </cfRule>
    <cfRule type="cellIs" dxfId="6534" priority="20860" stopIfTrue="1" operator="equal">
      <formula>"Vacances"</formula>
    </cfRule>
    <cfRule type="cellIs" dxfId="6533" priority="20861" stopIfTrue="1" operator="equal">
      <formula>"Cours"</formula>
    </cfRule>
    <cfRule type="cellIs" dxfId="6532" priority="20862" stopIfTrue="1" operator="equal">
      <formula>"Examens S1"</formula>
    </cfRule>
    <cfRule type="cellIs" dxfId="6531" priority="20863" stopIfTrue="1" operator="equal">
      <formula>"Examens"</formula>
    </cfRule>
    <cfRule type="cellIs" dxfId="6530" priority="20864" stopIfTrue="1" operator="equal">
      <formula>"Examens S2"</formula>
    </cfRule>
    <cfRule type="cellIs" dxfId="6529" priority="20865" stopIfTrue="1" operator="equal">
      <formula>"Du anglais"</formula>
    </cfRule>
    <cfRule type="cellIs" dxfId="6528" priority="20866" stopIfTrue="1" operator="equal">
      <formula>"Délibérations"</formula>
    </cfRule>
  </conditionalFormatting>
  <conditionalFormatting sqref="AJ23:AJ27">
    <cfRule type="cellIs" dxfId="6527" priority="20727" operator="equal">
      <formula>"EXAMENS J"</formula>
    </cfRule>
    <cfRule type="cellIs" dxfId="6526" priority="20728" operator="equal">
      <formula>"Lundi Pentecôte"</formula>
    </cfRule>
    <cfRule type="cellIs" dxfId="6525" priority="20729" operator="equal">
      <formula>"ppp"</formula>
    </cfRule>
    <cfRule type="cellIs" dxfId="6524" priority="20730" operator="equal">
      <formula>"Soutenance"</formula>
    </cfRule>
    <cfRule type="cellIs" dxfId="6523" priority="20731" operator="equal">
      <formula>"Révisions R"</formula>
    </cfRule>
    <cfRule type="cellIs" dxfId="6522" priority="20732" operator="equal">
      <formula>"Entreprise"</formula>
    </cfRule>
    <cfRule type="cellIs" dxfId="6521" priority="20733" operator="equal">
      <formula>"Exam nationaux pas de date"</formula>
    </cfRule>
    <cfRule type="cellIs" dxfId="6520" priority="20734" operator="equal">
      <formula>"Exam nationaux"</formula>
    </cfRule>
    <cfRule type="cellIs" dxfId="6519" priority="20735" operator="equal">
      <formula>"Révision interne"</formula>
    </cfRule>
    <cfRule type="cellIs" dxfId="6518" priority="20741" operator="equal">
      <formula>"Délibération S2"</formula>
    </cfRule>
    <cfRule type="cellIs" dxfId="6517" priority="20742" operator="equal">
      <formula>"Délibération S1"</formula>
    </cfRule>
    <cfRule type="cellIs" dxfId="6516" priority="20743" operator="equal">
      <formula>"regroupement"</formula>
    </cfRule>
    <cfRule type="cellIs" dxfId="6515" priority="20744" operator="equal">
      <formula>"Cours matin"</formula>
    </cfRule>
    <cfRule type="cellIs" dxfId="6514" priority="20758" operator="equal">
      <formula>"cours v"</formula>
    </cfRule>
    <cfRule type="cellIs" dxfId="6513" priority="20759" operator="equal">
      <formula>"Examens S1 Ses2"</formula>
    </cfRule>
    <cfRule type="cellIs" dxfId="6512" priority="20760" operator="equal">
      <formula>"Examens S1 Ses1"</formula>
    </cfRule>
    <cfRule type="cellIs" dxfId="6511" priority="20761" operator="equal">
      <formula>"Fête du travail"</formula>
    </cfRule>
    <cfRule type="cellIs" dxfId="6510" priority="20762" operator="equal">
      <formula>"Fête nationale"</formula>
    </cfRule>
    <cfRule type="cellIs" dxfId="6509" priority="20763" operator="equal">
      <formula>"jour de l'an"</formula>
    </cfRule>
    <cfRule type="cellIs" dxfId="6508" priority="20764" operator="equal">
      <formula>"Lundi de pâques"</formula>
    </cfRule>
    <cfRule type="cellIs" dxfId="6507" priority="20765" operator="equal">
      <formula>"Noël"</formula>
    </cfRule>
    <cfRule type="cellIs" dxfId="6506" priority="20766" operator="equal">
      <formula>"Pâques"</formula>
    </cfRule>
    <cfRule type="cellIs" dxfId="6505" priority="20769" operator="equal">
      <formula>"Révisions S2 Ses1"</formula>
    </cfRule>
    <cfRule type="cellIs" dxfId="6504" priority="20770" operator="equal">
      <formula>"stage v"</formula>
    </cfRule>
    <cfRule type="cellIs" dxfId="6503" priority="20772" operator="equal">
      <formula>"Toussaint"</formula>
    </cfRule>
    <cfRule type="cellIs" dxfId="6502" priority="20773" operator="equal">
      <formula>"Stage en entreprise"</formula>
    </cfRule>
    <cfRule type="cellIs" dxfId="6501" priority="20774" operator="equal">
      <formula>"entreprise B"</formula>
    </cfRule>
  </conditionalFormatting>
  <conditionalFormatting sqref="AJ23:AJ27">
    <cfRule type="expression" dxfId="6500" priority="20711">
      <formula>AH23="Dimanche"</formula>
    </cfRule>
    <cfRule type="expression" dxfId="6499" priority="20712">
      <formula>AH23="Samedi"</formula>
    </cfRule>
    <cfRule type="containsText" dxfId="6498" priority="20713" operator="containsText" text="Soutenance">
      <formula>NOT(ISERROR(SEARCH("Soutenance",AJ23)))</formula>
    </cfRule>
    <cfRule type="containsText" dxfId="6497" priority="20714" operator="containsText" text="Salon Et">
      <formula>NOT(ISERROR(SEARCH("Salon Et",AJ23)))</formula>
    </cfRule>
    <cfRule type="containsText" dxfId="6496" priority="20715" operator="containsText" text="Remise">
      <formula>NOT(ISERROR(SEARCH("Remise",AJ23)))</formula>
    </cfRule>
    <cfRule type="containsText" dxfId="6495" priority="20716" operator="containsText" text="Recrutem">
      <formula>NOT(ISERROR(SEARCH("Recrutem",AJ23)))</formula>
    </cfRule>
    <cfRule type="containsText" dxfId="6494" priority="20717" operator="containsText" text="Note">
      <formula>NOT(ISERROR(SEARCH("Note",AJ23)))</formula>
    </cfRule>
    <cfRule type="containsText" dxfId="6493" priority="20718" operator="containsText" text="JPO">
      <formula>NOT(ISERROR(SEARCH("JPO",AJ23)))</formula>
    </cfRule>
    <cfRule type="containsText" dxfId="6492" priority="20719" operator="containsText" text="Etranger">
      <formula>NOT(ISERROR(SEARCH("Etranger",AJ23)))</formula>
    </cfRule>
    <cfRule type="containsText" dxfId="6491" priority="20720" operator="containsText" text="Début TD">
      <formula>NOT(ISERROR(SEARCH("Début TD",AJ23)))</formula>
    </cfRule>
    <cfRule type="containsText" dxfId="6490" priority="20721" operator="containsText" text="Début CM">
      <formula>NOT(ISERROR(SEARCH("Début CM",AJ23)))</formula>
    </cfRule>
    <cfRule type="containsText" dxfId="6489" priority="20722" operator="containsText" text="Projet">
      <formula>NOT(ISERROR(SEARCH("Projet",AJ23)))</formula>
    </cfRule>
    <cfRule type="containsText" dxfId="6488" priority="20723" operator="containsText" text="Pré">
      <formula>NOT(ISERROR(SEARCH("Pré",AJ23)))</formula>
    </cfRule>
    <cfRule type="containsText" dxfId="6487" priority="20724" operator="containsText" text="Délib">
      <formula>NOT(ISERROR(SEARCH("Délib",AJ23)))</formula>
    </cfRule>
    <cfRule type="cellIs" dxfId="6486" priority="20725" operator="equal">
      <formula>"Cours IAE"</formula>
    </cfRule>
    <cfRule type="cellIs" dxfId="6485" priority="20726" operator="equal">
      <formula>"Cours ISEM"</formula>
    </cfRule>
    <cfRule type="cellIs" dxfId="6484" priority="20736" operator="equal">
      <formula>"Remise note CC"</formula>
    </cfRule>
    <cfRule type="cellIs" dxfId="6483" priority="20737" operator="equal">
      <formula>"Oraux examens nationaux"</formula>
    </cfRule>
    <cfRule type="cellIs" dxfId="6482" priority="20738" operator="equal">
      <formula>"Note mémoire"</formula>
    </cfRule>
    <cfRule type="cellIs" dxfId="6481" priority="20739" operator="equal">
      <formula>"Mise à niveau"</formula>
    </cfRule>
    <cfRule type="cellIs" dxfId="6480" priority="20740" operator="equal">
      <formula>"Ecrits examens nationaux"</formula>
    </cfRule>
    <cfRule type="cellIs" dxfId="6479" priority="20745" operator="equal">
      <formula>"Entr MA cours AM"</formula>
    </cfRule>
    <cfRule type="cellIs" dxfId="6478" priority="20746" operator="equal">
      <formula>"Cours Matin Entr AM"</formula>
    </cfRule>
    <cfRule type="cellIs" dxfId="6477" priority="20747" operator="equal">
      <formula>"Révisions S1 Ses2"</formula>
    </cfRule>
    <cfRule type="cellIs" dxfId="6476" priority="20748" operator="equal">
      <formula>"Révisions S1 ses1"</formula>
    </cfRule>
    <cfRule type="cellIs" dxfId="6475" priority="20749" operator="equal">
      <formula>"Examens S2 Ses2"</formula>
    </cfRule>
    <cfRule type="cellIs" dxfId="6474" priority="20750" operator="equal">
      <formula>"Examens S2 ses1"</formula>
    </cfRule>
    <cfRule type="cellIs" dxfId="6473" priority="20751" operator="equal">
      <formula>"Fermeture"</formula>
    </cfRule>
    <cfRule type="cellIs" dxfId="6472" priority="20752" operator="equal">
      <formula>"Remise rapport"</formula>
    </cfRule>
    <cfRule type="cellIs" dxfId="6471" priority="20753" operator="equal">
      <formula>"notes rapport"</formula>
    </cfRule>
    <cfRule type="cellIs" dxfId="6470" priority="20754" operator="equal">
      <formula>"jour appui"</formula>
    </cfRule>
    <cfRule type="cellIs" dxfId="6469" priority="20755" operator="equal">
      <formula>"Assomption"</formula>
    </cfRule>
    <cfRule type="cellIs" dxfId="6468" priority="20756" operator="equal">
      <formula>"Ascension"</formula>
    </cfRule>
    <cfRule type="cellIs" dxfId="6467" priority="20757" operator="equal">
      <formula>"Armistice"</formula>
    </cfRule>
    <cfRule type="cellIs" dxfId="6466" priority="20767" operator="equal">
      <formula>"Pentecôte"</formula>
    </cfRule>
    <cfRule type="cellIs" dxfId="6465" priority="20768" operator="equal">
      <formula>"Révisions S2 ses2"</formula>
    </cfRule>
    <cfRule type="cellIs" dxfId="6464" priority="20771" operator="equal">
      <formula>"Victoire 1945"</formula>
    </cfRule>
    <cfRule type="cellIs" dxfId="6463" priority="20775" stopIfTrue="1" operator="equal">
      <formula>"Retour copies"</formula>
    </cfRule>
    <cfRule type="cellIs" dxfId="6462" priority="20776" stopIfTrue="1" operator="equal">
      <formula>"Evaluation"</formula>
    </cfRule>
    <cfRule type="cellIs" dxfId="6461" priority="20777" stopIfTrue="1" operator="equal">
      <formula>"Rentrée"</formula>
    </cfRule>
    <cfRule type="cellIs" dxfId="6460" priority="20778" stopIfTrue="1" operator="equal">
      <formula>"Stage"</formula>
    </cfRule>
    <cfRule type="cellIs" dxfId="6459" priority="20779" stopIfTrue="1" operator="equal">
      <formula>"Session 2"</formula>
    </cfRule>
    <cfRule type="cellIs" dxfId="6458" priority="20780" stopIfTrue="1" operator="equal">
      <formula>"Session 1"</formula>
    </cfRule>
    <cfRule type="cellIs" dxfId="6457" priority="20781" stopIfTrue="1" operator="equal">
      <formula>"Révisions"</formula>
    </cfRule>
    <cfRule type="cellIs" dxfId="6456" priority="20782" stopIfTrue="1" operator="equal">
      <formula>"Vacances"</formula>
    </cfRule>
    <cfRule type="cellIs" dxfId="6455" priority="20783" stopIfTrue="1" operator="equal">
      <formula>"Cours"</formula>
    </cfRule>
    <cfRule type="cellIs" dxfId="6454" priority="20784" stopIfTrue="1" operator="equal">
      <formula>"Examens S1"</formula>
    </cfRule>
    <cfRule type="cellIs" dxfId="6453" priority="20785" stopIfTrue="1" operator="equal">
      <formula>"Examens"</formula>
    </cfRule>
    <cfRule type="cellIs" dxfId="6452" priority="20786" stopIfTrue="1" operator="equal">
      <formula>"Examens S2"</formula>
    </cfRule>
    <cfRule type="cellIs" dxfId="6451" priority="20787" stopIfTrue="1" operator="equal">
      <formula>"Du anglais"</formula>
    </cfRule>
    <cfRule type="cellIs" dxfId="6450" priority="20788" stopIfTrue="1" operator="equal">
      <formula>"Délibérations"</formula>
    </cfRule>
  </conditionalFormatting>
  <conditionalFormatting sqref="AV9:AV13">
    <cfRule type="cellIs" dxfId="6449" priority="20493" operator="equal">
      <formula>"EXAMENS J"</formula>
    </cfRule>
    <cfRule type="cellIs" dxfId="6448" priority="20494" operator="equal">
      <formula>"Lundi Pentecôte"</formula>
    </cfRule>
    <cfRule type="cellIs" dxfId="6447" priority="20495" operator="equal">
      <formula>"ppp"</formula>
    </cfRule>
    <cfRule type="cellIs" dxfId="6446" priority="20496" operator="equal">
      <formula>"Soutenance"</formula>
    </cfRule>
    <cfRule type="cellIs" dxfId="6445" priority="20497" operator="equal">
      <formula>"Révisions R"</formula>
    </cfRule>
    <cfRule type="cellIs" dxfId="6444" priority="20498" operator="equal">
      <formula>"Entreprise"</formula>
    </cfRule>
    <cfRule type="cellIs" dxfId="6443" priority="20499" operator="equal">
      <formula>"Exam nationaux pas de date"</formula>
    </cfRule>
    <cfRule type="cellIs" dxfId="6442" priority="20500" operator="equal">
      <formula>"Exam nationaux"</formula>
    </cfRule>
    <cfRule type="cellIs" dxfId="6441" priority="20501" operator="equal">
      <formula>"Révision interne"</formula>
    </cfRule>
    <cfRule type="cellIs" dxfId="6440" priority="20507" operator="equal">
      <formula>"Délibération S2"</formula>
    </cfRule>
    <cfRule type="cellIs" dxfId="6439" priority="20508" operator="equal">
      <formula>"Délibération S1"</formula>
    </cfRule>
    <cfRule type="cellIs" dxfId="6438" priority="20509" operator="equal">
      <formula>"regroupement"</formula>
    </cfRule>
    <cfRule type="cellIs" dxfId="6437" priority="20510" operator="equal">
      <formula>"Cours matin"</formula>
    </cfRule>
    <cfRule type="cellIs" dxfId="6436" priority="20524" operator="equal">
      <formula>"cours v"</formula>
    </cfRule>
    <cfRule type="cellIs" dxfId="6435" priority="20525" operator="equal">
      <formula>"Examens S1 Ses2"</formula>
    </cfRule>
    <cfRule type="cellIs" dxfId="6434" priority="20526" operator="equal">
      <formula>"Examens S1 Ses1"</formula>
    </cfRule>
    <cfRule type="cellIs" dxfId="6433" priority="20527" operator="equal">
      <formula>"Fête du travail"</formula>
    </cfRule>
    <cfRule type="cellIs" dxfId="6432" priority="20528" operator="equal">
      <formula>"Fête nationale"</formula>
    </cfRule>
    <cfRule type="cellIs" dxfId="6431" priority="20529" operator="equal">
      <formula>"jour de l'an"</formula>
    </cfRule>
    <cfRule type="cellIs" dxfId="6430" priority="20530" operator="equal">
      <formula>"Lundi de pâques"</formula>
    </cfRule>
    <cfRule type="cellIs" dxfId="6429" priority="20531" operator="equal">
      <formula>"Noël"</formula>
    </cfRule>
    <cfRule type="cellIs" dxfId="6428" priority="20532" operator="equal">
      <formula>"Pâques"</formula>
    </cfRule>
    <cfRule type="cellIs" dxfId="6427" priority="20535" operator="equal">
      <formula>"Révisions S2 Ses1"</formula>
    </cfRule>
    <cfRule type="cellIs" dxfId="6426" priority="20536" operator="equal">
      <formula>"stage v"</formula>
    </cfRule>
    <cfRule type="cellIs" dxfId="6425" priority="20538" operator="equal">
      <formula>"Toussaint"</formula>
    </cfRule>
    <cfRule type="cellIs" dxfId="6424" priority="20539" operator="equal">
      <formula>"Stage en entreprise"</formula>
    </cfRule>
    <cfRule type="cellIs" dxfId="6423" priority="20540" operator="equal">
      <formula>"entreprise B"</formula>
    </cfRule>
  </conditionalFormatting>
  <conditionalFormatting sqref="AV9:AV13">
    <cfRule type="expression" dxfId="6422" priority="20477">
      <formula>AT9="Dimanche"</formula>
    </cfRule>
    <cfRule type="expression" dxfId="6421" priority="20478">
      <formula>AT9="Samedi"</formula>
    </cfRule>
    <cfRule type="containsText" dxfId="6420" priority="20479" operator="containsText" text="Soutenance">
      <formula>NOT(ISERROR(SEARCH("Soutenance",AV9)))</formula>
    </cfRule>
    <cfRule type="containsText" dxfId="6419" priority="20480" operator="containsText" text="Salon Et">
      <formula>NOT(ISERROR(SEARCH("Salon Et",AV9)))</formula>
    </cfRule>
    <cfRule type="containsText" dxfId="6418" priority="20481" operator="containsText" text="Remise">
      <formula>NOT(ISERROR(SEARCH("Remise",AV9)))</formula>
    </cfRule>
    <cfRule type="containsText" dxfId="6417" priority="20482" operator="containsText" text="Recrutem">
      <formula>NOT(ISERROR(SEARCH("Recrutem",AV9)))</formula>
    </cfRule>
    <cfRule type="containsText" dxfId="6416" priority="20483" operator="containsText" text="Note">
      <formula>NOT(ISERROR(SEARCH("Note",AV9)))</formula>
    </cfRule>
    <cfRule type="containsText" dxfId="6415" priority="20484" operator="containsText" text="JPO">
      <formula>NOT(ISERROR(SEARCH("JPO",AV9)))</formula>
    </cfRule>
    <cfRule type="containsText" dxfId="6414" priority="20485" operator="containsText" text="Etranger">
      <formula>NOT(ISERROR(SEARCH("Etranger",AV9)))</formula>
    </cfRule>
    <cfRule type="containsText" dxfId="6413" priority="20486" operator="containsText" text="Début TD">
      <formula>NOT(ISERROR(SEARCH("Début TD",AV9)))</formula>
    </cfRule>
    <cfRule type="containsText" dxfId="6412" priority="20487" operator="containsText" text="Début CM">
      <formula>NOT(ISERROR(SEARCH("Début CM",AV9)))</formula>
    </cfRule>
    <cfRule type="containsText" dxfId="6411" priority="20488" operator="containsText" text="Projet">
      <formula>NOT(ISERROR(SEARCH("Projet",AV9)))</formula>
    </cfRule>
    <cfRule type="containsText" dxfId="6410" priority="20489" operator="containsText" text="Pré">
      <formula>NOT(ISERROR(SEARCH("Pré",AV9)))</formula>
    </cfRule>
    <cfRule type="containsText" dxfId="6409" priority="20490" operator="containsText" text="Délib">
      <formula>NOT(ISERROR(SEARCH("Délib",AV9)))</formula>
    </cfRule>
    <cfRule type="cellIs" dxfId="6408" priority="20491" operator="equal">
      <formula>"Cours IAE"</formula>
    </cfRule>
    <cfRule type="cellIs" dxfId="6407" priority="20492" operator="equal">
      <formula>"Cours ISEM"</formula>
    </cfRule>
    <cfRule type="cellIs" dxfId="6406" priority="20502" operator="equal">
      <formula>"Remise note CC"</formula>
    </cfRule>
    <cfRule type="cellIs" dxfId="6405" priority="20503" operator="equal">
      <formula>"Oraux examens nationaux"</formula>
    </cfRule>
    <cfRule type="cellIs" dxfId="6404" priority="20504" operator="equal">
      <formula>"Note mémoire"</formula>
    </cfRule>
    <cfRule type="cellIs" dxfId="6403" priority="20505" operator="equal">
      <formula>"Mise à niveau"</formula>
    </cfRule>
    <cfRule type="cellIs" dxfId="6402" priority="20506" operator="equal">
      <formula>"Ecrits examens nationaux"</formula>
    </cfRule>
    <cfRule type="cellIs" dxfId="6401" priority="20511" operator="equal">
      <formula>"Entr MA cours AM"</formula>
    </cfRule>
    <cfRule type="cellIs" dxfId="6400" priority="20512" operator="equal">
      <formula>"Cours Matin Entr AM"</formula>
    </cfRule>
    <cfRule type="cellIs" dxfId="6399" priority="20513" operator="equal">
      <formula>"Révisions S1 Ses2"</formula>
    </cfRule>
    <cfRule type="cellIs" dxfId="6398" priority="20514" operator="equal">
      <formula>"Révisions S1 ses1"</formula>
    </cfRule>
    <cfRule type="cellIs" dxfId="6397" priority="20515" operator="equal">
      <formula>"Examens S2 Ses2"</formula>
    </cfRule>
    <cfRule type="cellIs" dxfId="6396" priority="20516" operator="equal">
      <formula>"Examens S2 ses1"</formula>
    </cfRule>
    <cfRule type="cellIs" dxfId="6395" priority="20517" operator="equal">
      <formula>"Fermeture"</formula>
    </cfRule>
    <cfRule type="cellIs" dxfId="6394" priority="20518" operator="equal">
      <formula>"Remise rapport"</formula>
    </cfRule>
    <cfRule type="cellIs" dxfId="6393" priority="20519" operator="equal">
      <formula>"notes rapport"</formula>
    </cfRule>
    <cfRule type="cellIs" dxfId="6392" priority="20520" operator="equal">
      <formula>"jour appui"</formula>
    </cfRule>
    <cfRule type="cellIs" dxfId="6391" priority="20521" operator="equal">
      <formula>"Assomption"</formula>
    </cfRule>
    <cfRule type="cellIs" dxfId="6390" priority="20522" operator="equal">
      <formula>"Ascension"</formula>
    </cfRule>
    <cfRule type="cellIs" dxfId="6389" priority="20523" operator="equal">
      <formula>"Armistice"</formula>
    </cfRule>
    <cfRule type="cellIs" dxfId="6388" priority="20533" operator="equal">
      <formula>"Pentecôte"</formula>
    </cfRule>
    <cfRule type="cellIs" dxfId="6387" priority="20534" operator="equal">
      <formula>"Révisions S2 ses2"</formula>
    </cfRule>
    <cfRule type="cellIs" dxfId="6386" priority="20537" operator="equal">
      <formula>"Victoire 1945"</formula>
    </cfRule>
    <cfRule type="cellIs" dxfId="6385" priority="20541" stopIfTrue="1" operator="equal">
      <formula>"Retour copies"</formula>
    </cfRule>
    <cfRule type="cellIs" dxfId="6384" priority="20542" stopIfTrue="1" operator="equal">
      <formula>"Evaluation"</formula>
    </cfRule>
    <cfRule type="cellIs" dxfId="6383" priority="20543" stopIfTrue="1" operator="equal">
      <formula>"Rentrée"</formula>
    </cfRule>
    <cfRule type="cellIs" dxfId="6382" priority="20544" stopIfTrue="1" operator="equal">
      <formula>"Stage"</formula>
    </cfRule>
    <cfRule type="cellIs" dxfId="6381" priority="20545" stopIfTrue="1" operator="equal">
      <formula>"Session 2"</formula>
    </cfRule>
    <cfRule type="cellIs" dxfId="6380" priority="20546" stopIfTrue="1" operator="equal">
      <formula>"Session 1"</formula>
    </cfRule>
    <cfRule type="cellIs" dxfId="6379" priority="20547" stopIfTrue="1" operator="equal">
      <formula>"Révisions"</formula>
    </cfRule>
    <cfRule type="cellIs" dxfId="6378" priority="20548" stopIfTrue="1" operator="equal">
      <formula>"Vacances"</formula>
    </cfRule>
    <cfRule type="cellIs" dxfId="6377" priority="20549" stopIfTrue="1" operator="equal">
      <formula>"Cours"</formula>
    </cfRule>
    <cfRule type="cellIs" dxfId="6376" priority="20550" stopIfTrue="1" operator="equal">
      <formula>"Examens S1"</formula>
    </cfRule>
    <cfRule type="cellIs" dxfId="6375" priority="20551" stopIfTrue="1" operator="equal">
      <formula>"Examens"</formula>
    </cfRule>
    <cfRule type="cellIs" dxfId="6374" priority="20552" stopIfTrue="1" operator="equal">
      <formula>"Examens S2"</formula>
    </cfRule>
    <cfRule type="cellIs" dxfId="6373" priority="20553" stopIfTrue="1" operator="equal">
      <formula>"Du anglais"</formula>
    </cfRule>
    <cfRule type="cellIs" dxfId="6372" priority="20554" stopIfTrue="1" operator="equal">
      <formula>"Délibérations"</formula>
    </cfRule>
  </conditionalFormatting>
  <conditionalFormatting sqref="A4">
    <cfRule type="expression" dxfId="6371" priority="20397">
      <formula>B4="Dimanche"</formula>
    </cfRule>
    <cfRule type="expression" dxfId="6370" priority="20398">
      <formula>B4="Samedi"</formula>
    </cfRule>
  </conditionalFormatting>
  <conditionalFormatting sqref="AN21:AN25">
    <cfRule type="expression" dxfId="6369" priority="18837">
      <formula>AL21="Dimanche"</formula>
    </cfRule>
    <cfRule type="expression" dxfId="6368" priority="18838">
      <formula>AL21="Samedi"</formula>
    </cfRule>
    <cfRule type="containsText" dxfId="6367" priority="18839" operator="containsText" text="Soutenance">
      <formula>NOT(ISERROR(SEARCH("Soutenance",AN21)))</formula>
    </cfRule>
    <cfRule type="containsText" dxfId="6366" priority="18840" operator="containsText" text="Salon Et">
      <formula>NOT(ISERROR(SEARCH("Salon Et",AN21)))</formula>
    </cfRule>
    <cfRule type="containsText" dxfId="6365" priority="18841" operator="containsText" text="Remise">
      <formula>NOT(ISERROR(SEARCH("Remise",AN21)))</formula>
    </cfRule>
    <cfRule type="containsText" dxfId="6364" priority="18842" operator="containsText" text="Recrutem">
      <formula>NOT(ISERROR(SEARCH("Recrutem",AN21)))</formula>
    </cfRule>
    <cfRule type="containsText" dxfId="6363" priority="18843" operator="containsText" text="Note">
      <formula>NOT(ISERROR(SEARCH("Note",AN21)))</formula>
    </cfRule>
    <cfRule type="containsText" dxfId="6362" priority="18844" operator="containsText" text="JPO">
      <formula>NOT(ISERROR(SEARCH("JPO",AN21)))</formula>
    </cfRule>
    <cfRule type="containsText" dxfId="6361" priority="18845" operator="containsText" text="Etranger">
      <formula>NOT(ISERROR(SEARCH("Etranger",AN21)))</formula>
    </cfRule>
    <cfRule type="containsText" dxfId="6360" priority="18846" operator="containsText" text="Début TD">
      <formula>NOT(ISERROR(SEARCH("Début TD",AN21)))</formula>
    </cfRule>
    <cfRule type="containsText" dxfId="6359" priority="18847" operator="containsText" text="Début CM">
      <formula>NOT(ISERROR(SEARCH("Début CM",AN21)))</formula>
    </cfRule>
    <cfRule type="containsText" dxfId="6358" priority="18848" operator="containsText" text="Projet">
      <formula>NOT(ISERROR(SEARCH("Projet",AN21)))</formula>
    </cfRule>
    <cfRule type="containsText" dxfId="6357" priority="18849" operator="containsText" text="Pré">
      <formula>NOT(ISERROR(SEARCH("Pré",AN21)))</formula>
    </cfRule>
    <cfRule type="containsText" dxfId="6356" priority="18850" operator="containsText" text="Délib">
      <formula>NOT(ISERROR(SEARCH("Délib",AN21)))</formula>
    </cfRule>
    <cfRule type="cellIs" dxfId="6355" priority="18851" operator="equal">
      <formula>"Cours IAE"</formula>
    </cfRule>
    <cfRule type="cellIs" dxfId="6354" priority="18852" operator="equal">
      <formula>"Cours ISEM"</formula>
    </cfRule>
    <cfRule type="cellIs" dxfId="6353" priority="18862" operator="equal">
      <formula>"Remise note CC"</formula>
    </cfRule>
    <cfRule type="cellIs" dxfId="6352" priority="18863" operator="equal">
      <formula>"Oraux examens nationaux"</formula>
    </cfRule>
    <cfRule type="cellIs" dxfId="6351" priority="18864" operator="equal">
      <formula>"Note mémoire"</formula>
    </cfRule>
    <cfRule type="cellIs" dxfId="6350" priority="18865" operator="equal">
      <formula>"Mise à niveau"</formula>
    </cfRule>
    <cfRule type="cellIs" dxfId="6349" priority="18866" operator="equal">
      <formula>"Ecrits examens nationaux"</formula>
    </cfRule>
    <cfRule type="cellIs" dxfId="6348" priority="18871" operator="equal">
      <formula>"Entr MA cours AM"</formula>
    </cfRule>
    <cfRule type="cellIs" dxfId="6347" priority="18872" operator="equal">
      <formula>"Cours Matin Entr AM"</formula>
    </cfRule>
    <cfRule type="cellIs" dxfId="6346" priority="18873" operator="equal">
      <formula>"Révisions S1 Ses2"</formula>
    </cfRule>
    <cfRule type="cellIs" dxfId="6345" priority="18874" operator="equal">
      <formula>"Révisions S1 ses1"</formula>
    </cfRule>
    <cfRule type="cellIs" dxfId="6344" priority="18875" operator="equal">
      <formula>"Examens S2 Ses2"</formula>
    </cfRule>
    <cfRule type="cellIs" dxfId="6343" priority="18876" operator="equal">
      <formula>"Examens S2 ses1"</formula>
    </cfRule>
    <cfRule type="cellIs" dxfId="6342" priority="18877" operator="equal">
      <formula>"Fermeture"</formula>
    </cfRule>
    <cfRule type="cellIs" dxfId="6341" priority="18878" operator="equal">
      <formula>"Remise rapport"</formula>
    </cfRule>
    <cfRule type="cellIs" dxfId="6340" priority="18879" operator="equal">
      <formula>"notes rapport"</formula>
    </cfRule>
    <cfRule type="cellIs" dxfId="6339" priority="18880" operator="equal">
      <formula>"jour appui"</formula>
    </cfRule>
    <cfRule type="cellIs" dxfId="6338" priority="18881" operator="equal">
      <formula>"Assomption"</formula>
    </cfRule>
    <cfRule type="cellIs" dxfId="6337" priority="18882" operator="equal">
      <formula>"Ascension"</formula>
    </cfRule>
    <cfRule type="cellIs" dxfId="6336" priority="18883" operator="equal">
      <formula>"Armistice"</formula>
    </cfRule>
    <cfRule type="cellIs" dxfId="6335" priority="18893" operator="equal">
      <formula>"Pentecôte"</formula>
    </cfRule>
    <cfRule type="cellIs" dxfId="6334" priority="18894" operator="equal">
      <formula>"Révisions S2 ses2"</formula>
    </cfRule>
    <cfRule type="cellIs" dxfId="6333" priority="18897" operator="equal">
      <formula>"Victoire 1945"</formula>
    </cfRule>
    <cfRule type="cellIs" dxfId="6332" priority="18901" stopIfTrue="1" operator="equal">
      <formula>"Retour copies"</formula>
    </cfRule>
    <cfRule type="cellIs" dxfId="6331" priority="18902" stopIfTrue="1" operator="equal">
      <formula>"Evaluation"</formula>
    </cfRule>
    <cfRule type="cellIs" dxfId="6330" priority="18903" stopIfTrue="1" operator="equal">
      <formula>"Rentrée"</formula>
    </cfRule>
    <cfRule type="cellIs" dxfId="6329" priority="18904" stopIfTrue="1" operator="equal">
      <formula>"Stage"</formula>
    </cfRule>
    <cfRule type="cellIs" dxfId="6328" priority="18905" stopIfTrue="1" operator="equal">
      <formula>"Session 2"</formula>
    </cfRule>
    <cfRule type="cellIs" dxfId="6327" priority="18906" stopIfTrue="1" operator="equal">
      <formula>"Session 1"</formula>
    </cfRule>
    <cfRule type="cellIs" dxfId="6326" priority="18907" stopIfTrue="1" operator="equal">
      <formula>"Révisions"</formula>
    </cfRule>
    <cfRule type="cellIs" dxfId="6325" priority="18908" stopIfTrue="1" operator="equal">
      <formula>"Vacances"</formula>
    </cfRule>
    <cfRule type="cellIs" dxfId="6324" priority="18909" stopIfTrue="1" operator="equal">
      <formula>"Cours"</formula>
    </cfRule>
    <cfRule type="cellIs" dxfId="6323" priority="18910" stopIfTrue="1" operator="equal">
      <formula>"Examens S1"</formula>
    </cfRule>
    <cfRule type="cellIs" dxfId="6322" priority="18911" stopIfTrue="1" operator="equal">
      <formula>"Examens"</formula>
    </cfRule>
    <cfRule type="cellIs" dxfId="6321" priority="18912" stopIfTrue="1" operator="equal">
      <formula>"Examens S2"</formula>
    </cfRule>
    <cfRule type="cellIs" dxfId="6320" priority="18913" stopIfTrue="1" operator="equal">
      <formula>"Du anglais"</formula>
    </cfRule>
    <cfRule type="cellIs" dxfId="6319" priority="18914" stopIfTrue="1" operator="equal">
      <formula>"Délibérations"</formula>
    </cfRule>
  </conditionalFormatting>
  <conditionalFormatting sqref="AN21:AN25">
    <cfRule type="cellIs" dxfId="6318" priority="18853" operator="equal">
      <formula>"EXAMENS J"</formula>
    </cfRule>
    <cfRule type="cellIs" dxfId="6317" priority="18854" operator="equal">
      <formula>"Lundi Pentecôte"</formula>
    </cfRule>
    <cfRule type="cellIs" dxfId="6316" priority="18855" operator="equal">
      <formula>"ppp"</formula>
    </cfRule>
    <cfRule type="cellIs" dxfId="6315" priority="18856" operator="equal">
      <formula>"Soutenance"</formula>
    </cfRule>
    <cfRule type="cellIs" dxfId="6314" priority="18857" operator="equal">
      <formula>"Révisions R"</formula>
    </cfRule>
    <cfRule type="cellIs" dxfId="6313" priority="18858" operator="equal">
      <formula>"Entreprise"</formula>
    </cfRule>
    <cfRule type="cellIs" dxfId="6312" priority="18859" operator="equal">
      <formula>"Exam nationaux pas de date"</formula>
    </cfRule>
    <cfRule type="cellIs" dxfId="6311" priority="18860" operator="equal">
      <formula>"Exam nationaux"</formula>
    </cfRule>
    <cfRule type="cellIs" dxfId="6310" priority="18861" operator="equal">
      <formula>"Révision interne"</formula>
    </cfRule>
    <cfRule type="cellIs" dxfId="6309" priority="18867" operator="equal">
      <formula>"Délibération S2"</formula>
    </cfRule>
    <cfRule type="cellIs" dxfId="6308" priority="18868" operator="equal">
      <formula>"Délibération S1"</formula>
    </cfRule>
    <cfRule type="cellIs" dxfId="6307" priority="18869" operator="equal">
      <formula>"regroupement"</formula>
    </cfRule>
    <cfRule type="cellIs" dxfId="6306" priority="18870" operator="equal">
      <formula>"Cours matin"</formula>
    </cfRule>
    <cfRule type="cellIs" dxfId="6305" priority="18884" operator="equal">
      <formula>"cours v"</formula>
    </cfRule>
    <cfRule type="cellIs" dxfId="6304" priority="18885" operator="equal">
      <formula>"Examens S1 Ses2"</formula>
    </cfRule>
    <cfRule type="cellIs" dxfId="6303" priority="18886" operator="equal">
      <formula>"Examens S1 Ses1"</formula>
    </cfRule>
    <cfRule type="cellIs" dxfId="6302" priority="18887" operator="equal">
      <formula>"Fête du travail"</formula>
    </cfRule>
    <cfRule type="cellIs" dxfId="6301" priority="18888" operator="equal">
      <formula>"Fête nationale"</formula>
    </cfRule>
    <cfRule type="cellIs" dxfId="6300" priority="18889" operator="equal">
      <formula>"jour de l'an"</formula>
    </cfRule>
    <cfRule type="cellIs" dxfId="6299" priority="18890" operator="equal">
      <formula>"Lundi de pâques"</formula>
    </cfRule>
    <cfRule type="cellIs" dxfId="6298" priority="18891" operator="equal">
      <formula>"Noël"</formula>
    </cfRule>
    <cfRule type="cellIs" dxfId="6297" priority="18892" operator="equal">
      <formula>"Pâques"</formula>
    </cfRule>
    <cfRule type="cellIs" dxfId="6296" priority="18895" operator="equal">
      <formula>"Révisions S2 Ses1"</formula>
    </cfRule>
    <cfRule type="cellIs" dxfId="6295" priority="18896" operator="equal">
      <formula>"stage v"</formula>
    </cfRule>
    <cfRule type="cellIs" dxfId="6294" priority="18898" operator="equal">
      <formula>"Toussaint"</formula>
    </cfRule>
    <cfRule type="cellIs" dxfId="6293" priority="18899" operator="equal">
      <formula>"Stage en entreprise"</formula>
    </cfRule>
    <cfRule type="cellIs" dxfId="6292" priority="18900" operator="equal">
      <formula>"entreprise B"</formula>
    </cfRule>
  </conditionalFormatting>
  <conditionalFormatting sqref="A4:G6 A26:G27 M14:S15 A34:K34 M34:S34 U4:AA4 AC12:AI12 AC26:AI26 AC4:AE4 AG4:AU4 AG16:AM16 AG30:AM30 AK7:AQ7 AG11:AI11 AG9:AM10 AO5:AQ6 AK21:AQ21 AO18:AU18 AG23:AM23 AO25:AU25 Y33:AI33 AK14:AQ14 AK28:AQ29 AO30:AQ31 AS30:AY30 AK11:AU11 AS16:AY17 AW15:AY15 AW18:AZ18 AS23:AY23 AW27:AZ27 AW19:AY19 AW4:AY5 AS9:AY9 AW34:AZ34 AW20:AZ20 AW13:AZ14 AW8:AY8 AW6:AZ7 AK13:AM13 AO13:AQ13 M4:S4 A7:C11 E7:G11 M5:O13 A12:G13 A19:G20 A14:C18 E14:G18 A21:C25 E21:G25 A28:C32 E28:G32 A33:G33 I4:K33 M16:O33 Q5:S13 U5:W27 P16:P17 AC5:AI5 AC6:AE11 AG6:AI8 AF6:AF9 AJ5:AM6 AK8:AM8 AN8:AQ10 AJ11:AJ13 AG13:AI15 AF13:AF16 AC13:AE18 AR5:AU8 AS10:AU10 AW10:AY12 AV10:AV13 AK12:AQ12 AR12:AU15 AK15:AM15 AO15:AQ17 AN15:AN16 AG17:AI18 AJ17:AM20 AO19:AQ20 AR19:AU22 Q16:S27 Q29:S33 Q28:W28 AC19:AI19 AC20:AE25 AG20:AI22 AF20:AF23 AK22:AM22 AO22:AQ24 AN22:AN25 AG24:AI25 AJ24:AM27 AG27:AI29 AF27:AF30 U29:W34 Y5:AA32 AC27:AE32 AG31:AI32 AJ31:AM33 Y34:AM34 AN30:AN32 AO32:AU34 AO26:AQ27 AS24:AU24 AW24:AY26 AV24:AV27 AS31:AU31 AW31:AY33 AV31:AV34 AW28:AY29 AZ28:AZ31 AW21:AY22 AZ21:AZ24 AR26:AU29">
    <cfRule type="containsText" dxfId="6291" priority="18757" operator="containsText" text="Cours/Labo/Projet">
      <formula>NOT(ISERROR(SEARCH("Cours/Labo/Projet",A4)))</formula>
    </cfRule>
    <cfRule type="containsText" dxfId="6290" priority="18758" operator="containsText" text="Université">
      <formula>NOT(ISERROR(SEARCH("Université",A4)))</formula>
    </cfRule>
  </conditionalFormatting>
  <conditionalFormatting sqref="H9:H10">
    <cfRule type="cellIs" dxfId="6289" priority="11723" operator="equal">
      <formula>"EXAMENS J"</formula>
    </cfRule>
    <cfRule type="cellIs" dxfId="6288" priority="11724" operator="equal">
      <formula>"Lundi Pentecôte"</formula>
    </cfRule>
    <cfRule type="cellIs" dxfId="6287" priority="11725" operator="equal">
      <formula>"ppp"</formula>
    </cfRule>
    <cfRule type="cellIs" dxfId="6286" priority="11726" operator="equal">
      <formula>"Soutenance"</formula>
    </cfRule>
    <cfRule type="cellIs" dxfId="6285" priority="11727" operator="equal">
      <formula>"Révisions R"</formula>
    </cfRule>
    <cfRule type="cellIs" dxfId="6284" priority="11728" operator="equal">
      <formula>"Entreprise"</formula>
    </cfRule>
    <cfRule type="cellIs" dxfId="6283" priority="11729" operator="equal">
      <formula>"Exam nationaux pas de date"</formula>
    </cfRule>
    <cfRule type="cellIs" dxfId="6282" priority="11730" operator="equal">
      <formula>"Exam nationaux"</formula>
    </cfRule>
    <cfRule type="cellIs" dxfId="6281" priority="11731" operator="equal">
      <formula>"Révision interne"</formula>
    </cfRule>
    <cfRule type="cellIs" dxfId="6280" priority="11737" operator="equal">
      <formula>"Délibération S2"</formula>
    </cfRule>
    <cfRule type="cellIs" dxfId="6279" priority="11738" operator="equal">
      <formula>"Délibération S1"</formula>
    </cfRule>
    <cfRule type="cellIs" dxfId="6278" priority="11739" operator="equal">
      <formula>"regroupement"</formula>
    </cfRule>
    <cfRule type="cellIs" dxfId="6277" priority="11740" operator="equal">
      <formula>"Cours matin"</formula>
    </cfRule>
    <cfRule type="cellIs" dxfId="6276" priority="11754" operator="equal">
      <formula>"cours v"</formula>
    </cfRule>
    <cfRule type="cellIs" dxfId="6275" priority="11755" operator="equal">
      <formula>"Examens S1 Ses2"</formula>
    </cfRule>
    <cfRule type="cellIs" dxfId="6274" priority="11756" operator="equal">
      <formula>"Examens S1 Ses1"</formula>
    </cfRule>
    <cfRule type="cellIs" dxfId="6273" priority="11757" operator="equal">
      <formula>"Fête du travail"</formula>
    </cfRule>
    <cfRule type="cellIs" dxfId="6272" priority="11758" operator="equal">
      <formula>"Fête nationale"</formula>
    </cfRule>
    <cfRule type="cellIs" dxfId="6271" priority="11759" operator="equal">
      <formula>"jour de l'an"</formula>
    </cfRule>
    <cfRule type="cellIs" dxfId="6270" priority="11760" operator="equal">
      <formula>"Lundi de pâques"</formula>
    </cfRule>
    <cfRule type="cellIs" dxfId="6269" priority="11761" operator="equal">
      <formula>"Noël"</formula>
    </cfRule>
    <cfRule type="cellIs" dxfId="6268" priority="11762" operator="equal">
      <formula>"Pâques"</formula>
    </cfRule>
    <cfRule type="cellIs" dxfId="6267" priority="11765" operator="equal">
      <formula>"Révisions S2 Ses1"</formula>
    </cfRule>
    <cfRule type="cellIs" dxfId="6266" priority="11766" operator="equal">
      <formula>"stage v"</formula>
    </cfRule>
    <cfRule type="cellIs" dxfId="6265" priority="11768" operator="equal">
      <formula>"Toussaint"</formula>
    </cfRule>
    <cfRule type="cellIs" dxfId="6264" priority="11769" operator="equal">
      <formula>"Stage en entreprise"</formula>
    </cfRule>
    <cfRule type="cellIs" dxfId="6263" priority="11770" operator="equal">
      <formula>"entreprise B"</formula>
    </cfRule>
  </conditionalFormatting>
  <conditionalFormatting sqref="H9:H10">
    <cfRule type="expression" dxfId="6262" priority="11707">
      <formula>F9="Dimanche"</formula>
    </cfRule>
    <cfRule type="expression" dxfId="6261" priority="11708">
      <formula>F9="Samedi"</formula>
    </cfRule>
    <cfRule type="containsText" dxfId="6260" priority="11709" operator="containsText" text="Soutenance">
      <formula>NOT(ISERROR(SEARCH("Soutenance",H9)))</formula>
    </cfRule>
    <cfRule type="containsText" dxfId="6259" priority="11710" operator="containsText" text="Salon Et">
      <formula>NOT(ISERROR(SEARCH("Salon Et",H9)))</formula>
    </cfRule>
    <cfRule type="containsText" dxfId="6258" priority="11711" operator="containsText" text="Remise">
      <formula>NOT(ISERROR(SEARCH("Remise",H9)))</formula>
    </cfRule>
    <cfRule type="containsText" dxfId="6257" priority="11712" operator="containsText" text="Recrutem">
      <formula>NOT(ISERROR(SEARCH("Recrutem",H9)))</formula>
    </cfRule>
    <cfRule type="containsText" dxfId="6256" priority="11713" operator="containsText" text="Note">
      <formula>NOT(ISERROR(SEARCH("Note",H9)))</formula>
    </cfRule>
    <cfRule type="containsText" dxfId="6255" priority="11714" operator="containsText" text="JPO">
      <formula>NOT(ISERROR(SEARCH("JPO",H9)))</formula>
    </cfRule>
    <cfRule type="containsText" dxfId="6254" priority="11715" operator="containsText" text="Etranger">
      <formula>NOT(ISERROR(SEARCH("Etranger",H9)))</formula>
    </cfRule>
    <cfRule type="containsText" dxfId="6253" priority="11716" operator="containsText" text="Début TD">
      <formula>NOT(ISERROR(SEARCH("Début TD",H9)))</formula>
    </cfRule>
    <cfRule type="containsText" dxfId="6252" priority="11717" operator="containsText" text="Début CM">
      <formula>NOT(ISERROR(SEARCH("Début CM",H9)))</formula>
    </cfRule>
    <cfRule type="containsText" dxfId="6251" priority="11718" operator="containsText" text="Projet">
      <formula>NOT(ISERROR(SEARCH("Projet",H9)))</formula>
    </cfRule>
    <cfRule type="containsText" dxfId="6250" priority="11719" operator="containsText" text="Pré">
      <formula>NOT(ISERROR(SEARCH("Pré",H9)))</formula>
    </cfRule>
    <cfRule type="containsText" dxfId="6249" priority="11720" operator="containsText" text="Délib">
      <formula>NOT(ISERROR(SEARCH("Délib",H9)))</formula>
    </cfRule>
    <cfRule type="cellIs" dxfId="6248" priority="11721" operator="equal">
      <formula>"Cours IAE"</formula>
    </cfRule>
    <cfRule type="cellIs" dxfId="6247" priority="11722" operator="equal">
      <formula>"Cours ISEM"</formula>
    </cfRule>
    <cfRule type="cellIs" dxfId="6246" priority="11732" operator="equal">
      <formula>"Remise note CC"</formula>
    </cfRule>
    <cfRule type="cellIs" dxfId="6245" priority="11733" operator="equal">
      <formula>"Oraux examens nationaux"</formula>
    </cfRule>
    <cfRule type="cellIs" dxfId="6244" priority="11734" operator="equal">
      <formula>"Note mémoire"</formula>
    </cfRule>
    <cfRule type="cellIs" dxfId="6243" priority="11735" operator="equal">
      <formula>"Mise à niveau"</formula>
    </cfRule>
    <cfRule type="cellIs" dxfId="6242" priority="11736" operator="equal">
      <formula>"Ecrits examens nationaux"</formula>
    </cfRule>
    <cfRule type="cellIs" dxfId="6241" priority="11741" operator="equal">
      <formula>"Entr MA cours AM"</formula>
    </cfRule>
    <cfRule type="cellIs" dxfId="6240" priority="11742" operator="equal">
      <formula>"Cours Matin Entr AM"</formula>
    </cfRule>
    <cfRule type="cellIs" dxfId="6239" priority="11743" operator="equal">
      <formula>"Révisions S1 Ses2"</formula>
    </cfRule>
    <cfRule type="cellIs" dxfId="6238" priority="11744" operator="equal">
      <formula>"Révisions S1 ses1"</formula>
    </cfRule>
    <cfRule type="cellIs" dxfId="6237" priority="11745" operator="equal">
      <formula>"Examens S2 Ses2"</formula>
    </cfRule>
    <cfRule type="cellIs" dxfId="6236" priority="11746" operator="equal">
      <formula>"Examens S2 ses1"</formula>
    </cfRule>
    <cfRule type="cellIs" dxfId="6235" priority="11747" operator="equal">
      <formula>"Fermeture"</formula>
    </cfRule>
    <cfRule type="cellIs" dxfId="6234" priority="11748" operator="equal">
      <formula>"Remise rapport"</formula>
    </cfRule>
    <cfRule type="cellIs" dxfId="6233" priority="11749" operator="equal">
      <formula>"notes rapport"</formula>
    </cfRule>
    <cfRule type="cellIs" dxfId="6232" priority="11750" operator="equal">
      <formula>"jour appui"</formula>
    </cfRule>
    <cfRule type="cellIs" dxfId="6231" priority="11751" operator="equal">
      <formula>"Assomption"</formula>
    </cfRule>
    <cfRule type="cellIs" dxfId="6230" priority="11752" operator="equal">
      <formula>"Ascension"</formula>
    </cfRule>
    <cfRule type="cellIs" dxfId="6229" priority="11753" operator="equal">
      <formula>"Armistice"</formula>
    </cfRule>
    <cfRule type="cellIs" dxfId="6228" priority="11763" operator="equal">
      <formula>"Pentecôte"</formula>
    </cfRule>
    <cfRule type="cellIs" dxfId="6227" priority="11764" operator="equal">
      <formula>"Révisions S2 ses2"</formula>
    </cfRule>
    <cfRule type="cellIs" dxfId="6226" priority="11767" operator="equal">
      <formula>"Victoire 1945"</formula>
    </cfRule>
    <cfRule type="cellIs" dxfId="6225" priority="11771" stopIfTrue="1" operator="equal">
      <formula>"Retour copies"</formula>
    </cfRule>
    <cfRule type="cellIs" dxfId="6224" priority="11772" stopIfTrue="1" operator="equal">
      <formula>"Evaluation"</formula>
    </cfRule>
    <cfRule type="cellIs" dxfId="6223" priority="11773" stopIfTrue="1" operator="equal">
      <formula>"Rentrée"</formula>
    </cfRule>
    <cfRule type="cellIs" dxfId="6222" priority="11774" stopIfTrue="1" operator="equal">
      <formula>"Stage"</formula>
    </cfRule>
    <cfRule type="cellIs" dxfId="6221" priority="11775" stopIfTrue="1" operator="equal">
      <formula>"Session 2"</formula>
    </cfRule>
    <cfRule type="cellIs" dxfId="6220" priority="11776" stopIfTrue="1" operator="equal">
      <formula>"Session 1"</formula>
    </cfRule>
    <cfRule type="cellIs" dxfId="6219" priority="11777" stopIfTrue="1" operator="equal">
      <formula>"Révisions"</formula>
    </cfRule>
    <cfRule type="cellIs" dxfId="6218" priority="11778" stopIfTrue="1" operator="equal">
      <formula>"Vacances"</formula>
    </cfRule>
    <cfRule type="cellIs" dxfId="6217" priority="11779" stopIfTrue="1" operator="equal">
      <formula>"Cours"</formula>
    </cfRule>
    <cfRule type="cellIs" dxfId="6216" priority="11780" stopIfTrue="1" operator="equal">
      <formula>"Examens S1"</formula>
    </cfRule>
    <cfRule type="cellIs" dxfId="6215" priority="11781" stopIfTrue="1" operator="equal">
      <formula>"Examens"</formula>
    </cfRule>
    <cfRule type="cellIs" dxfId="6214" priority="11782" stopIfTrue="1" operator="equal">
      <formula>"Examens S2"</formula>
    </cfRule>
    <cfRule type="cellIs" dxfId="6213" priority="11783" stopIfTrue="1" operator="equal">
      <formula>"Du anglais"</formula>
    </cfRule>
    <cfRule type="cellIs" dxfId="6212" priority="11784" stopIfTrue="1" operator="equal">
      <formula>"Délibérations"</formula>
    </cfRule>
  </conditionalFormatting>
  <conditionalFormatting sqref="L7:L8">
    <cfRule type="cellIs" dxfId="6211" priority="11645" operator="equal">
      <formula>"EXAMENS J"</formula>
    </cfRule>
    <cfRule type="cellIs" dxfId="6210" priority="11646" operator="equal">
      <formula>"Lundi Pentecôte"</formula>
    </cfRule>
    <cfRule type="cellIs" dxfId="6209" priority="11647" operator="equal">
      <formula>"ppp"</formula>
    </cfRule>
    <cfRule type="cellIs" dxfId="6208" priority="11648" operator="equal">
      <formula>"Soutenance"</formula>
    </cfRule>
    <cfRule type="cellIs" dxfId="6207" priority="11649" operator="equal">
      <formula>"Révisions R"</formula>
    </cfRule>
    <cfRule type="cellIs" dxfId="6206" priority="11650" operator="equal">
      <formula>"Entreprise"</formula>
    </cfRule>
    <cfRule type="cellIs" dxfId="6205" priority="11651" operator="equal">
      <formula>"Exam nationaux pas de date"</formula>
    </cfRule>
    <cfRule type="cellIs" dxfId="6204" priority="11652" operator="equal">
      <formula>"Exam nationaux"</formula>
    </cfRule>
    <cfRule type="cellIs" dxfId="6203" priority="11653" operator="equal">
      <formula>"Révision interne"</formula>
    </cfRule>
    <cfRule type="cellIs" dxfId="6202" priority="11659" operator="equal">
      <formula>"Délibération S2"</formula>
    </cfRule>
    <cfRule type="cellIs" dxfId="6201" priority="11660" operator="equal">
      <formula>"Délibération S1"</formula>
    </cfRule>
    <cfRule type="cellIs" dxfId="6200" priority="11661" operator="equal">
      <formula>"regroupement"</formula>
    </cfRule>
    <cfRule type="cellIs" dxfId="6199" priority="11662" operator="equal">
      <formula>"Cours matin"</formula>
    </cfRule>
    <cfRule type="cellIs" dxfId="6198" priority="11676" operator="equal">
      <formula>"cours v"</formula>
    </cfRule>
    <cfRule type="cellIs" dxfId="6197" priority="11677" operator="equal">
      <formula>"Examens S1 Ses2"</formula>
    </cfRule>
    <cfRule type="cellIs" dxfId="6196" priority="11678" operator="equal">
      <formula>"Examens S1 Ses1"</formula>
    </cfRule>
    <cfRule type="cellIs" dxfId="6195" priority="11679" operator="equal">
      <formula>"Fête du travail"</formula>
    </cfRule>
    <cfRule type="cellIs" dxfId="6194" priority="11680" operator="equal">
      <formula>"Fête nationale"</formula>
    </cfRule>
    <cfRule type="cellIs" dxfId="6193" priority="11681" operator="equal">
      <formula>"jour de l'an"</formula>
    </cfRule>
    <cfRule type="cellIs" dxfId="6192" priority="11682" operator="equal">
      <formula>"Lundi de pâques"</formula>
    </cfRule>
    <cfRule type="cellIs" dxfId="6191" priority="11683" operator="equal">
      <formula>"Noël"</formula>
    </cfRule>
    <cfRule type="cellIs" dxfId="6190" priority="11684" operator="equal">
      <formula>"Pâques"</formula>
    </cfRule>
    <cfRule type="cellIs" dxfId="6189" priority="11687" operator="equal">
      <formula>"Révisions S2 Ses1"</formula>
    </cfRule>
    <cfRule type="cellIs" dxfId="6188" priority="11688" operator="equal">
      <formula>"stage v"</formula>
    </cfRule>
    <cfRule type="cellIs" dxfId="6187" priority="11690" operator="equal">
      <formula>"Toussaint"</formula>
    </cfRule>
    <cfRule type="cellIs" dxfId="6186" priority="11691" operator="equal">
      <formula>"Stage en entreprise"</formula>
    </cfRule>
    <cfRule type="cellIs" dxfId="6185" priority="11692" operator="equal">
      <formula>"entreprise B"</formula>
    </cfRule>
  </conditionalFormatting>
  <conditionalFormatting sqref="L7:L8">
    <cfRule type="expression" dxfId="6184" priority="11629">
      <formula>J7="Dimanche"</formula>
    </cfRule>
    <cfRule type="expression" dxfId="6183" priority="11630">
      <formula>J7="Samedi"</formula>
    </cfRule>
    <cfRule type="containsText" dxfId="6182" priority="11631" operator="containsText" text="Soutenance">
      <formula>NOT(ISERROR(SEARCH("Soutenance",L7)))</formula>
    </cfRule>
    <cfRule type="containsText" dxfId="6181" priority="11632" operator="containsText" text="Salon Et">
      <formula>NOT(ISERROR(SEARCH("Salon Et",L7)))</formula>
    </cfRule>
    <cfRule type="containsText" dxfId="6180" priority="11633" operator="containsText" text="Remise">
      <formula>NOT(ISERROR(SEARCH("Remise",L7)))</formula>
    </cfRule>
    <cfRule type="containsText" dxfId="6179" priority="11634" operator="containsText" text="Recrutem">
      <formula>NOT(ISERROR(SEARCH("Recrutem",L7)))</formula>
    </cfRule>
    <cfRule type="containsText" dxfId="6178" priority="11635" operator="containsText" text="Note">
      <formula>NOT(ISERROR(SEARCH("Note",L7)))</formula>
    </cfRule>
    <cfRule type="containsText" dxfId="6177" priority="11636" operator="containsText" text="JPO">
      <formula>NOT(ISERROR(SEARCH("JPO",L7)))</formula>
    </cfRule>
    <cfRule type="containsText" dxfId="6176" priority="11637" operator="containsText" text="Etranger">
      <formula>NOT(ISERROR(SEARCH("Etranger",L7)))</formula>
    </cfRule>
    <cfRule type="containsText" dxfId="6175" priority="11638" operator="containsText" text="Début TD">
      <formula>NOT(ISERROR(SEARCH("Début TD",L7)))</formula>
    </cfRule>
    <cfRule type="containsText" dxfId="6174" priority="11639" operator="containsText" text="Début CM">
      <formula>NOT(ISERROR(SEARCH("Début CM",L7)))</formula>
    </cfRule>
    <cfRule type="containsText" dxfId="6173" priority="11640" operator="containsText" text="Projet">
      <formula>NOT(ISERROR(SEARCH("Projet",L7)))</formula>
    </cfRule>
    <cfRule type="containsText" dxfId="6172" priority="11641" operator="containsText" text="Pré">
      <formula>NOT(ISERROR(SEARCH("Pré",L7)))</formula>
    </cfRule>
    <cfRule type="containsText" dxfId="6171" priority="11642" operator="containsText" text="Délib">
      <formula>NOT(ISERROR(SEARCH("Délib",L7)))</formula>
    </cfRule>
    <cfRule type="cellIs" dxfId="6170" priority="11643" operator="equal">
      <formula>"Cours IAE"</formula>
    </cfRule>
    <cfRule type="cellIs" dxfId="6169" priority="11644" operator="equal">
      <formula>"Cours ISEM"</formula>
    </cfRule>
    <cfRule type="cellIs" dxfId="6168" priority="11654" operator="equal">
      <formula>"Remise note CC"</formula>
    </cfRule>
    <cfRule type="cellIs" dxfId="6167" priority="11655" operator="equal">
      <formula>"Oraux examens nationaux"</formula>
    </cfRule>
    <cfRule type="cellIs" dxfId="6166" priority="11656" operator="equal">
      <formula>"Note mémoire"</formula>
    </cfRule>
    <cfRule type="cellIs" dxfId="6165" priority="11657" operator="equal">
      <formula>"Mise à niveau"</formula>
    </cfRule>
    <cfRule type="cellIs" dxfId="6164" priority="11658" operator="equal">
      <formula>"Ecrits examens nationaux"</formula>
    </cfRule>
    <cfRule type="cellIs" dxfId="6163" priority="11663" operator="equal">
      <formula>"Entr MA cours AM"</formula>
    </cfRule>
    <cfRule type="cellIs" dxfId="6162" priority="11664" operator="equal">
      <formula>"Cours Matin Entr AM"</formula>
    </cfRule>
    <cfRule type="cellIs" dxfId="6161" priority="11665" operator="equal">
      <formula>"Révisions S1 Ses2"</formula>
    </cfRule>
    <cfRule type="cellIs" dxfId="6160" priority="11666" operator="equal">
      <formula>"Révisions S1 ses1"</formula>
    </cfRule>
    <cfRule type="cellIs" dxfId="6159" priority="11667" operator="equal">
      <formula>"Examens S2 Ses2"</formula>
    </cfRule>
    <cfRule type="cellIs" dxfId="6158" priority="11668" operator="equal">
      <formula>"Examens S2 ses1"</formula>
    </cfRule>
    <cfRule type="cellIs" dxfId="6157" priority="11669" operator="equal">
      <formula>"Fermeture"</formula>
    </cfRule>
    <cfRule type="cellIs" dxfId="6156" priority="11670" operator="equal">
      <formula>"Remise rapport"</formula>
    </cfRule>
    <cfRule type="cellIs" dxfId="6155" priority="11671" operator="equal">
      <formula>"notes rapport"</formula>
    </cfRule>
    <cfRule type="cellIs" dxfId="6154" priority="11672" operator="equal">
      <formula>"jour appui"</formula>
    </cfRule>
    <cfRule type="cellIs" dxfId="6153" priority="11673" operator="equal">
      <formula>"Assomption"</formula>
    </cfRule>
    <cfRule type="cellIs" dxfId="6152" priority="11674" operator="equal">
      <formula>"Ascension"</formula>
    </cfRule>
    <cfRule type="cellIs" dxfId="6151" priority="11675" operator="equal">
      <formula>"Armistice"</formula>
    </cfRule>
    <cfRule type="cellIs" dxfId="6150" priority="11685" operator="equal">
      <formula>"Pentecôte"</formula>
    </cfRule>
    <cfRule type="cellIs" dxfId="6149" priority="11686" operator="equal">
      <formula>"Révisions S2 ses2"</formula>
    </cfRule>
    <cfRule type="cellIs" dxfId="6148" priority="11689" operator="equal">
      <formula>"Victoire 1945"</formula>
    </cfRule>
    <cfRule type="cellIs" dxfId="6147" priority="11693" stopIfTrue="1" operator="equal">
      <formula>"Retour copies"</formula>
    </cfRule>
    <cfRule type="cellIs" dxfId="6146" priority="11694" stopIfTrue="1" operator="equal">
      <formula>"Evaluation"</formula>
    </cfRule>
    <cfRule type="cellIs" dxfId="6145" priority="11695" stopIfTrue="1" operator="equal">
      <formula>"Rentrée"</formula>
    </cfRule>
    <cfRule type="cellIs" dxfId="6144" priority="11696" stopIfTrue="1" operator="equal">
      <formula>"Stage"</formula>
    </cfRule>
    <cfRule type="cellIs" dxfId="6143" priority="11697" stopIfTrue="1" operator="equal">
      <formula>"Session 2"</formula>
    </cfRule>
    <cfRule type="cellIs" dxfId="6142" priority="11698" stopIfTrue="1" operator="equal">
      <formula>"Session 1"</formula>
    </cfRule>
    <cfRule type="cellIs" dxfId="6141" priority="11699" stopIfTrue="1" operator="equal">
      <formula>"Révisions"</formula>
    </cfRule>
    <cfRule type="cellIs" dxfId="6140" priority="11700" stopIfTrue="1" operator="equal">
      <formula>"Vacances"</formula>
    </cfRule>
    <cfRule type="cellIs" dxfId="6139" priority="11701" stopIfTrue="1" operator="equal">
      <formula>"Cours"</formula>
    </cfRule>
    <cfRule type="cellIs" dxfId="6138" priority="11702" stopIfTrue="1" operator="equal">
      <formula>"Examens S1"</formula>
    </cfRule>
    <cfRule type="cellIs" dxfId="6137" priority="11703" stopIfTrue="1" operator="equal">
      <formula>"Examens"</formula>
    </cfRule>
    <cfRule type="cellIs" dxfId="6136" priority="11704" stopIfTrue="1" operator="equal">
      <formula>"Examens S2"</formula>
    </cfRule>
    <cfRule type="cellIs" dxfId="6135" priority="11705" stopIfTrue="1" operator="equal">
      <formula>"Du anglais"</formula>
    </cfRule>
    <cfRule type="cellIs" dxfId="6134" priority="11706" stopIfTrue="1" operator="equal">
      <formula>"Délibérations"</formula>
    </cfRule>
  </conditionalFormatting>
  <conditionalFormatting sqref="L14:L15">
    <cfRule type="cellIs" dxfId="6133" priority="11567" operator="equal">
      <formula>"EXAMENS J"</formula>
    </cfRule>
    <cfRule type="cellIs" dxfId="6132" priority="11568" operator="equal">
      <formula>"Lundi Pentecôte"</formula>
    </cfRule>
    <cfRule type="cellIs" dxfId="6131" priority="11569" operator="equal">
      <formula>"ppp"</formula>
    </cfRule>
    <cfRule type="cellIs" dxfId="6130" priority="11570" operator="equal">
      <formula>"Soutenance"</formula>
    </cfRule>
    <cfRule type="cellIs" dxfId="6129" priority="11571" operator="equal">
      <formula>"Révisions R"</formula>
    </cfRule>
    <cfRule type="cellIs" dxfId="6128" priority="11572" operator="equal">
      <formula>"Entreprise"</formula>
    </cfRule>
    <cfRule type="cellIs" dxfId="6127" priority="11573" operator="equal">
      <formula>"Exam nationaux pas de date"</formula>
    </cfRule>
    <cfRule type="cellIs" dxfId="6126" priority="11574" operator="equal">
      <formula>"Exam nationaux"</formula>
    </cfRule>
    <cfRule type="cellIs" dxfId="6125" priority="11575" operator="equal">
      <formula>"Révision interne"</formula>
    </cfRule>
    <cfRule type="cellIs" dxfId="6124" priority="11581" operator="equal">
      <formula>"Délibération S2"</formula>
    </cfRule>
    <cfRule type="cellIs" dxfId="6123" priority="11582" operator="equal">
      <formula>"Délibération S1"</formula>
    </cfRule>
    <cfRule type="cellIs" dxfId="6122" priority="11583" operator="equal">
      <formula>"regroupement"</formula>
    </cfRule>
    <cfRule type="cellIs" dxfId="6121" priority="11584" operator="equal">
      <formula>"Cours matin"</formula>
    </cfRule>
    <cfRule type="cellIs" dxfId="6120" priority="11598" operator="equal">
      <formula>"cours v"</formula>
    </cfRule>
    <cfRule type="cellIs" dxfId="6119" priority="11599" operator="equal">
      <formula>"Examens S1 Ses2"</formula>
    </cfRule>
    <cfRule type="cellIs" dxfId="6118" priority="11600" operator="equal">
      <formula>"Examens S1 Ses1"</formula>
    </cfRule>
    <cfRule type="cellIs" dxfId="6117" priority="11601" operator="equal">
      <formula>"Fête du travail"</formula>
    </cfRule>
    <cfRule type="cellIs" dxfId="6116" priority="11602" operator="equal">
      <formula>"Fête nationale"</formula>
    </cfRule>
    <cfRule type="cellIs" dxfId="6115" priority="11603" operator="equal">
      <formula>"jour de l'an"</formula>
    </cfRule>
    <cfRule type="cellIs" dxfId="6114" priority="11604" operator="equal">
      <formula>"Lundi de pâques"</formula>
    </cfRule>
    <cfRule type="cellIs" dxfId="6113" priority="11605" operator="equal">
      <formula>"Noël"</formula>
    </cfRule>
    <cfRule type="cellIs" dxfId="6112" priority="11606" operator="equal">
      <formula>"Pâques"</formula>
    </cfRule>
    <cfRule type="cellIs" dxfId="6111" priority="11609" operator="equal">
      <formula>"Révisions S2 Ses1"</formula>
    </cfRule>
    <cfRule type="cellIs" dxfId="6110" priority="11610" operator="equal">
      <formula>"stage v"</formula>
    </cfRule>
    <cfRule type="cellIs" dxfId="6109" priority="11612" operator="equal">
      <formula>"Toussaint"</formula>
    </cfRule>
    <cfRule type="cellIs" dxfId="6108" priority="11613" operator="equal">
      <formula>"Stage en entreprise"</formula>
    </cfRule>
    <cfRule type="cellIs" dxfId="6107" priority="11614" operator="equal">
      <formula>"entreprise B"</formula>
    </cfRule>
  </conditionalFormatting>
  <conditionalFormatting sqref="L14:L15">
    <cfRule type="expression" dxfId="6106" priority="11551">
      <formula>J14="Dimanche"</formula>
    </cfRule>
    <cfRule type="expression" dxfId="6105" priority="11552">
      <formula>J14="Samedi"</formula>
    </cfRule>
    <cfRule type="containsText" dxfId="6104" priority="11553" operator="containsText" text="Soutenance">
      <formula>NOT(ISERROR(SEARCH("Soutenance",L14)))</formula>
    </cfRule>
    <cfRule type="containsText" dxfId="6103" priority="11554" operator="containsText" text="Salon Et">
      <formula>NOT(ISERROR(SEARCH("Salon Et",L14)))</formula>
    </cfRule>
    <cfRule type="containsText" dxfId="6102" priority="11555" operator="containsText" text="Remise">
      <formula>NOT(ISERROR(SEARCH("Remise",L14)))</formula>
    </cfRule>
    <cfRule type="containsText" dxfId="6101" priority="11556" operator="containsText" text="Recrutem">
      <formula>NOT(ISERROR(SEARCH("Recrutem",L14)))</formula>
    </cfRule>
    <cfRule type="containsText" dxfId="6100" priority="11557" operator="containsText" text="Note">
      <formula>NOT(ISERROR(SEARCH("Note",L14)))</formula>
    </cfRule>
    <cfRule type="containsText" dxfId="6099" priority="11558" operator="containsText" text="JPO">
      <formula>NOT(ISERROR(SEARCH("JPO",L14)))</formula>
    </cfRule>
    <cfRule type="containsText" dxfId="6098" priority="11559" operator="containsText" text="Etranger">
      <formula>NOT(ISERROR(SEARCH("Etranger",L14)))</formula>
    </cfRule>
    <cfRule type="containsText" dxfId="6097" priority="11560" operator="containsText" text="Début TD">
      <formula>NOT(ISERROR(SEARCH("Début TD",L14)))</formula>
    </cfRule>
    <cfRule type="containsText" dxfId="6096" priority="11561" operator="containsText" text="Début CM">
      <formula>NOT(ISERROR(SEARCH("Début CM",L14)))</formula>
    </cfRule>
    <cfRule type="containsText" dxfId="6095" priority="11562" operator="containsText" text="Projet">
      <formula>NOT(ISERROR(SEARCH("Projet",L14)))</formula>
    </cfRule>
    <cfRule type="containsText" dxfId="6094" priority="11563" operator="containsText" text="Pré">
      <formula>NOT(ISERROR(SEARCH("Pré",L14)))</formula>
    </cfRule>
    <cfRule type="containsText" dxfId="6093" priority="11564" operator="containsText" text="Délib">
      <formula>NOT(ISERROR(SEARCH("Délib",L14)))</formula>
    </cfRule>
    <cfRule type="cellIs" dxfId="6092" priority="11565" operator="equal">
      <formula>"Cours IAE"</formula>
    </cfRule>
    <cfRule type="cellIs" dxfId="6091" priority="11566" operator="equal">
      <formula>"Cours ISEM"</formula>
    </cfRule>
    <cfRule type="cellIs" dxfId="6090" priority="11576" operator="equal">
      <formula>"Remise note CC"</formula>
    </cfRule>
    <cfRule type="cellIs" dxfId="6089" priority="11577" operator="equal">
      <formula>"Oraux examens nationaux"</formula>
    </cfRule>
    <cfRule type="cellIs" dxfId="6088" priority="11578" operator="equal">
      <formula>"Note mémoire"</formula>
    </cfRule>
    <cfRule type="cellIs" dxfId="6087" priority="11579" operator="equal">
      <formula>"Mise à niveau"</formula>
    </cfRule>
    <cfRule type="cellIs" dxfId="6086" priority="11580" operator="equal">
      <formula>"Ecrits examens nationaux"</formula>
    </cfRule>
    <cfRule type="cellIs" dxfId="6085" priority="11585" operator="equal">
      <formula>"Entr MA cours AM"</formula>
    </cfRule>
    <cfRule type="cellIs" dxfId="6084" priority="11586" operator="equal">
      <formula>"Cours Matin Entr AM"</formula>
    </cfRule>
    <cfRule type="cellIs" dxfId="6083" priority="11587" operator="equal">
      <formula>"Révisions S1 Ses2"</formula>
    </cfRule>
    <cfRule type="cellIs" dxfId="6082" priority="11588" operator="equal">
      <formula>"Révisions S1 ses1"</formula>
    </cfRule>
    <cfRule type="cellIs" dxfId="6081" priority="11589" operator="equal">
      <formula>"Examens S2 Ses2"</formula>
    </cfRule>
    <cfRule type="cellIs" dxfId="6080" priority="11590" operator="equal">
      <formula>"Examens S2 ses1"</formula>
    </cfRule>
    <cfRule type="cellIs" dxfId="6079" priority="11591" operator="equal">
      <formula>"Fermeture"</formula>
    </cfRule>
    <cfRule type="cellIs" dxfId="6078" priority="11592" operator="equal">
      <formula>"Remise rapport"</formula>
    </cfRule>
    <cfRule type="cellIs" dxfId="6077" priority="11593" operator="equal">
      <formula>"notes rapport"</formula>
    </cfRule>
    <cfRule type="cellIs" dxfId="6076" priority="11594" operator="equal">
      <formula>"jour appui"</formula>
    </cfRule>
    <cfRule type="cellIs" dxfId="6075" priority="11595" operator="equal">
      <formula>"Assomption"</formula>
    </cfRule>
    <cfRule type="cellIs" dxfId="6074" priority="11596" operator="equal">
      <formula>"Ascension"</formula>
    </cfRule>
    <cfRule type="cellIs" dxfId="6073" priority="11597" operator="equal">
      <formula>"Armistice"</formula>
    </cfRule>
    <cfRule type="cellIs" dxfId="6072" priority="11607" operator="equal">
      <formula>"Pentecôte"</formula>
    </cfRule>
    <cfRule type="cellIs" dxfId="6071" priority="11608" operator="equal">
      <formula>"Révisions S2 ses2"</formula>
    </cfRule>
    <cfRule type="cellIs" dxfId="6070" priority="11611" operator="equal">
      <formula>"Victoire 1945"</formula>
    </cfRule>
    <cfRule type="cellIs" dxfId="6069" priority="11615" stopIfTrue="1" operator="equal">
      <formula>"Retour copies"</formula>
    </cfRule>
    <cfRule type="cellIs" dxfId="6068" priority="11616" stopIfTrue="1" operator="equal">
      <formula>"Evaluation"</formula>
    </cfRule>
    <cfRule type="cellIs" dxfId="6067" priority="11617" stopIfTrue="1" operator="equal">
      <formula>"Rentrée"</formula>
    </cfRule>
    <cfRule type="cellIs" dxfId="6066" priority="11618" stopIfTrue="1" operator="equal">
      <formula>"Stage"</formula>
    </cfRule>
    <cfRule type="cellIs" dxfId="6065" priority="11619" stopIfTrue="1" operator="equal">
      <formula>"Session 2"</formula>
    </cfRule>
    <cfRule type="cellIs" dxfId="6064" priority="11620" stopIfTrue="1" operator="equal">
      <formula>"Session 1"</formula>
    </cfRule>
    <cfRule type="cellIs" dxfId="6063" priority="11621" stopIfTrue="1" operator="equal">
      <formula>"Révisions"</formula>
    </cfRule>
    <cfRule type="cellIs" dxfId="6062" priority="11622" stopIfTrue="1" operator="equal">
      <formula>"Vacances"</formula>
    </cfRule>
    <cfRule type="cellIs" dxfId="6061" priority="11623" stopIfTrue="1" operator="equal">
      <formula>"Cours"</formula>
    </cfRule>
    <cfRule type="cellIs" dxfId="6060" priority="11624" stopIfTrue="1" operator="equal">
      <formula>"Examens S1"</formula>
    </cfRule>
    <cfRule type="cellIs" dxfId="6059" priority="11625" stopIfTrue="1" operator="equal">
      <formula>"Examens"</formula>
    </cfRule>
    <cfRule type="cellIs" dxfId="6058" priority="11626" stopIfTrue="1" operator="equal">
      <formula>"Examens S2"</formula>
    </cfRule>
    <cfRule type="cellIs" dxfId="6057" priority="11627" stopIfTrue="1" operator="equal">
      <formula>"Du anglais"</formula>
    </cfRule>
    <cfRule type="cellIs" dxfId="6056" priority="11628" stopIfTrue="1" operator="equal">
      <formula>"Délibérations"</formula>
    </cfRule>
  </conditionalFormatting>
  <conditionalFormatting sqref="H16:H17">
    <cfRule type="cellIs" dxfId="6055" priority="11489" operator="equal">
      <formula>"EXAMENS J"</formula>
    </cfRule>
    <cfRule type="cellIs" dxfId="6054" priority="11490" operator="equal">
      <formula>"Lundi Pentecôte"</formula>
    </cfRule>
    <cfRule type="cellIs" dxfId="6053" priority="11491" operator="equal">
      <formula>"ppp"</formula>
    </cfRule>
    <cfRule type="cellIs" dxfId="6052" priority="11492" operator="equal">
      <formula>"Soutenance"</formula>
    </cfRule>
    <cfRule type="cellIs" dxfId="6051" priority="11493" operator="equal">
      <formula>"Révisions R"</formula>
    </cfRule>
    <cfRule type="cellIs" dxfId="6050" priority="11494" operator="equal">
      <formula>"Entreprise"</formula>
    </cfRule>
    <cfRule type="cellIs" dxfId="6049" priority="11495" operator="equal">
      <formula>"Exam nationaux pas de date"</formula>
    </cfRule>
    <cfRule type="cellIs" dxfId="6048" priority="11496" operator="equal">
      <formula>"Exam nationaux"</formula>
    </cfRule>
    <cfRule type="cellIs" dxfId="6047" priority="11497" operator="equal">
      <formula>"Révision interne"</formula>
    </cfRule>
    <cfRule type="cellIs" dxfId="6046" priority="11503" operator="equal">
      <formula>"Délibération S2"</formula>
    </cfRule>
    <cfRule type="cellIs" dxfId="6045" priority="11504" operator="equal">
      <formula>"Délibération S1"</formula>
    </cfRule>
    <cfRule type="cellIs" dxfId="6044" priority="11505" operator="equal">
      <formula>"regroupement"</formula>
    </cfRule>
    <cfRule type="cellIs" dxfId="6043" priority="11506" operator="equal">
      <formula>"Cours matin"</formula>
    </cfRule>
    <cfRule type="cellIs" dxfId="6042" priority="11520" operator="equal">
      <formula>"cours v"</formula>
    </cfRule>
    <cfRule type="cellIs" dxfId="6041" priority="11521" operator="equal">
      <formula>"Examens S1 Ses2"</formula>
    </cfRule>
    <cfRule type="cellIs" dxfId="6040" priority="11522" operator="equal">
      <formula>"Examens S1 Ses1"</formula>
    </cfRule>
    <cfRule type="cellIs" dxfId="6039" priority="11523" operator="equal">
      <formula>"Fête du travail"</formula>
    </cfRule>
    <cfRule type="cellIs" dxfId="6038" priority="11524" operator="equal">
      <formula>"Fête nationale"</formula>
    </cfRule>
    <cfRule type="cellIs" dxfId="6037" priority="11525" operator="equal">
      <formula>"jour de l'an"</formula>
    </cfRule>
    <cfRule type="cellIs" dxfId="6036" priority="11526" operator="equal">
      <formula>"Lundi de pâques"</formula>
    </cfRule>
    <cfRule type="cellIs" dxfId="6035" priority="11527" operator="equal">
      <formula>"Noël"</formula>
    </cfRule>
    <cfRule type="cellIs" dxfId="6034" priority="11528" operator="equal">
      <formula>"Pâques"</formula>
    </cfRule>
    <cfRule type="cellIs" dxfId="6033" priority="11531" operator="equal">
      <formula>"Révisions S2 Ses1"</formula>
    </cfRule>
    <cfRule type="cellIs" dxfId="6032" priority="11532" operator="equal">
      <formula>"stage v"</formula>
    </cfRule>
    <cfRule type="cellIs" dxfId="6031" priority="11534" operator="equal">
      <formula>"Toussaint"</formula>
    </cfRule>
    <cfRule type="cellIs" dxfId="6030" priority="11535" operator="equal">
      <formula>"Stage en entreprise"</formula>
    </cfRule>
    <cfRule type="cellIs" dxfId="6029" priority="11536" operator="equal">
      <formula>"entreprise B"</formula>
    </cfRule>
  </conditionalFormatting>
  <conditionalFormatting sqref="H16:H17">
    <cfRule type="expression" dxfId="6028" priority="11473">
      <formula>F16="Dimanche"</formula>
    </cfRule>
    <cfRule type="expression" dxfId="6027" priority="11474">
      <formula>F16="Samedi"</formula>
    </cfRule>
    <cfRule type="containsText" dxfId="6026" priority="11475" operator="containsText" text="Soutenance">
      <formula>NOT(ISERROR(SEARCH("Soutenance",H16)))</formula>
    </cfRule>
    <cfRule type="containsText" dxfId="6025" priority="11476" operator="containsText" text="Salon Et">
      <formula>NOT(ISERROR(SEARCH("Salon Et",H16)))</formula>
    </cfRule>
    <cfRule type="containsText" dxfId="6024" priority="11477" operator="containsText" text="Remise">
      <formula>NOT(ISERROR(SEARCH("Remise",H16)))</formula>
    </cfRule>
    <cfRule type="containsText" dxfId="6023" priority="11478" operator="containsText" text="Recrutem">
      <formula>NOT(ISERROR(SEARCH("Recrutem",H16)))</formula>
    </cfRule>
    <cfRule type="containsText" dxfId="6022" priority="11479" operator="containsText" text="Note">
      <formula>NOT(ISERROR(SEARCH("Note",H16)))</formula>
    </cfRule>
    <cfRule type="containsText" dxfId="6021" priority="11480" operator="containsText" text="JPO">
      <formula>NOT(ISERROR(SEARCH("JPO",H16)))</formula>
    </cfRule>
    <cfRule type="containsText" dxfId="6020" priority="11481" operator="containsText" text="Etranger">
      <formula>NOT(ISERROR(SEARCH("Etranger",H16)))</formula>
    </cfRule>
    <cfRule type="containsText" dxfId="6019" priority="11482" operator="containsText" text="Début TD">
      <formula>NOT(ISERROR(SEARCH("Début TD",H16)))</formula>
    </cfRule>
    <cfRule type="containsText" dxfId="6018" priority="11483" operator="containsText" text="Début CM">
      <formula>NOT(ISERROR(SEARCH("Début CM",H16)))</formula>
    </cfRule>
    <cfRule type="containsText" dxfId="6017" priority="11484" operator="containsText" text="Projet">
      <formula>NOT(ISERROR(SEARCH("Projet",H16)))</formula>
    </cfRule>
    <cfRule type="containsText" dxfId="6016" priority="11485" operator="containsText" text="Pré">
      <formula>NOT(ISERROR(SEARCH("Pré",H16)))</formula>
    </cfRule>
    <cfRule type="containsText" dxfId="6015" priority="11486" operator="containsText" text="Délib">
      <formula>NOT(ISERROR(SEARCH("Délib",H16)))</formula>
    </cfRule>
    <cfRule type="cellIs" dxfId="6014" priority="11487" operator="equal">
      <formula>"Cours IAE"</formula>
    </cfRule>
    <cfRule type="cellIs" dxfId="6013" priority="11488" operator="equal">
      <formula>"Cours ISEM"</formula>
    </cfRule>
    <cfRule type="cellIs" dxfId="6012" priority="11498" operator="equal">
      <formula>"Remise note CC"</formula>
    </cfRule>
    <cfRule type="cellIs" dxfId="6011" priority="11499" operator="equal">
      <formula>"Oraux examens nationaux"</formula>
    </cfRule>
    <cfRule type="cellIs" dxfId="6010" priority="11500" operator="equal">
      <formula>"Note mémoire"</formula>
    </cfRule>
    <cfRule type="cellIs" dxfId="6009" priority="11501" operator="equal">
      <formula>"Mise à niveau"</formula>
    </cfRule>
    <cfRule type="cellIs" dxfId="6008" priority="11502" operator="equal">
      <formula>"Ecrits examens nationaux"</formula>
    </cfRule>
    <cfRule type="cellIs" dxfId="6007" priority="11507" operator="equal">
      <formula>"Entr MA cours AM"</formula>
    </cfRule>
    <cfRule type="cellIs" dxfId="6006" priority="11508" operator="equal">
      <formula>"Cours Matin Entr AM"</formula>
    </cfRule>
    <cfRule type="cellIs" dxfId="6005" priority="11509" operator="equal">
      <formula>"Révisions S1 Ses2"</formula>
    </cfRule>
    <cfRule type="cellIs" dxfId="6004" priority="11510" operator="equal">
      <formula>"Révisions S1 ses1"</formula>
    </cfRule>
    <cfRule type="cellIs" dxfId="6003" priority="11511" operator="equal">
      <formula>"Examens S2 Ses2"</formula>
    </cfRule>
    <cfRule type="cellIs" dxfId="6002" priority="11512" operator="equal">
      <formula>"Examens S2 ses1"</formula>
    </cfRule>
    <cfRule type="cellIs" dxfId="6001" priority="11513" operator="equal">
      <formula>"Fermeture"</formula>
    </cfRule>
    <cfRule type="cellIs" dxfId="6000" priority="11514" operator="equal">
      <formula>"Remise rapport"</formula>
    </cfRule>
    <cfRule type="cellIs" dxfId="5999" priority="11515" operator="equal">
      <formula>"notes rapport"</formula>
    </cfRule>
    <cfRule type="cellIs" dxfId="5998" priority="11516" operator="equal">
      <formula>"jour appui"</formula>
    </cfRule>
    <cfRule type="cellIs" dxfId="5997" priority="11517" operator="equal">
      <formula>"Assomption"</formula>
    </cfRule>
    <cfRule type="cellIs" dxfId="5996" priority="11518" operator="equal">
      <formula>"Ascension"</formula>
    </cfRule>
    <cfRule type="cellIs" dxfId="5995" priority="11519" operator="equal">
      <formula>"Armistice"</formula>
    </cfRule>
    <cfRule type="cellIs" dxfId="5994" priority="11529" operator="equal">
      <formula>"Pentecôte"</formula>
    </cfRule>
    <cfRule type="cellIs" dxfId="5993" priority="11530" operator="equal">
      <formula>"Révisions S2 ses2"</formula>
    </cfRule>
    <cfRule type="cellIs" dxfId="5992" priority="11533" operator="equal">
      <formula>"Victoire 1945"</formula>
    </cfRule>
    <cfRule type="cellIs" dxfId="5991" priority="11537" stopIfTrue="1" operator="equal">
      <formula>"Retour copies"</formula>
    </cfRule>
    <cfRule type="cellIs" dxfId="5990" priority="11538" stopIfTrue="1" operator="equal">
      <formula>"Evaluation"</formula>
    </cfRule>
    <cfRule type="cellIs" dxfId="5989" priority="11539" stopIfTrue="1" operator="equal">
      <formula>"Rentrée"</formula>
    </cfRule>
    <cfRule type="cellIs" dxfId="5988" priority="11540" stopIfTrue="1" operator="equal">
      <formula>"Stage"</formula>
    </cfRule>
    <cfRule type="cellIs" dxfId="5987" priority="11541" stopIfTrue="1" operator="equal">
      <formula>"Session 2"</formula>
    </cfRule>
    <cfRule type="cellIs" dxfId="5986" priority="11542" stopIfTrue="1" operator="equal">
      <formula>"Session 1"</formula>
    </cfRule>
    <cfRule type="cellIs" dxfId="5985" priority="11543" stopIfTrue="1" operator="equal">
      <formula>"Révisions"</formula>
    </cfRule>
    <cfRule type="cellIs" dxfId="5984" priority="11544" stopIfTrue="1" operator="equal">
      <formula>"Vacances"</formula>
    </cfRule>
    <cfRule type="cellIs" dxfId="5983" priority="11545" stopIfTrue="1" operator="equal">
      <formula>"Cours"</formula>
    </cfRule>
    <cfRule type="cellIs" dxfId="5982" priority="11546" stopIfTrue="1" operator="equal">
      <formula>"Examens S1"</formula>
    </cfRule>
    <cfRule type="cellIs" dxfId="5981" priority="11547" stopIfTrue="1" operator="equal">
      <formula>"Examens"</formula>
    </cfRule>
    <cfRule type="cellIs" dxfId="5980" priority="11548" stopIfTrue="1" operator="equal">
      <formula>"Examens S2"</formula>
    </cfRule>
    <cfRule type="cellIs" dxfId="5979" priority="11549" stopIfTrue="1" operator="equal">
      <formula>"Du anglais"</formula>
    </cfRule>
    <cfRule type="cellIs" dxfId="5978" priority="11550" stopIfTrue="1" operator="equal">
      <formula>"Délibérations"</formula>
    </cfRule>
  </conditionalFormatting>
  <conditionalFormatting sqref="P11:P13">
    <cfRule type="cellIs" dxfId="5977" priority="11411" operator="equal">
      <formula>"EXAMENS J"</formula>
    </cfRule>
    <cfRule type="cellIs" dxfId="5976" priority="11412" operator="equal">
      <formula>"Lundi Pentecôte"</formula>
    </cfRule>
    <cfRule type="cellIs" dxfId="5975" priority="11413" operator="equal">
      <formula>"ppp"</formula>
    </cfRule>
    <cfRule type="cellIs" dxfId="5974" priority="11414" operator="equal">
      <formula>"Soutenance"</formula>
    </cfRule>
    <cfRule type="cellIs" dxfId="5973" priority="11415" operator="equal">
      <formula>"Révisions R"</formula>
    </cfRule>
    <cfRule type="cellIs" dxfId="5972" priority="11416" operator="equal">
      <formula>"Entreprise"</formula>
    </cfRule>
    <cfRule type="cellIs" dxfId="5971" priority="11417" operator="equal">
      <formula>"Exam nationaux pas de date"</formula>
    </cfRule>
    <cfRule type="cellIs" dxfId="5970" priority="11418" operator="equal">
      <formula>"Exam nationaux"</formula>
    </cfRule>
    <cfRule type="cellIs" dxfId="5969" priority="11419" operator="equal">
      <formula>"Révision interne"</formula>
    </cfRule>
    <cfRule type="cellIs" dxfId="5968" priority="11425" operator="equal">
      <formula>"Délibération S2"</formula>
    </cfRule>
    <cfRule type="cellIs" dxfId="5967" priority="11426" operator="equal">
      <formula>"Délibération S1"</formula>
    </cfRule>
    <cfRule type="cellIs" dxfId="5966" priority="11427" operator="equal">
      <formula>"regroupement"</formula>
    </cfRule>
    <cfRule type="cellIs" dxfId="5965" priority="11428" operator="equal">
      <formula>"Cours matin"</formula>
    </cfRule>
    <cfRule type="cellIs" dxfId="5964" priority="11442" operator="equal">
      <formula>"cours v"</formula>
    </cfRule>
    <cfRule type="cellIs" dxfId="5963" priority="11443" operator="equal">
      <formula>"Examens S1 Ses2"</formula>
    </cfRule>
    <cfRule type="cellIs" dxfId="5962" priority="11444" operator="equal">
      <formula>"Examens S1 Ses1"</formula>
    </cfRule>
    <cfRule type="cellIs" dxfId="5961" priority="11445" operator="equal">
      <formula>"Fête du travail"</formula>
    </cfRule>
    <cfRule type="cellIs" dxfId="5960" priority="11446" operator="equal">
      <formula>"Fête nationale"</formula>
    </cfRule>
    <cfRule type="cellIs" dxfId="5959" priority="11447" operator="equal">
      <formula>"jour de l'an"</formula>
    </cfRule>
    <cfRule type="cellIs" dxfId="5958" priority="11448" operator="equal">
      <formula>"Lundi de pâques"</formula>
    </cfRule>
    <cfRule type="cellIs" dxfId="5957" priority="11449" operator="equal">
      <formula>"Noël"</formula>
    </cfRule>
    <cfRule type="cellIs" dxfId="5956" priority="11450" operator="equal">
      <formula>"Pâques"</formula>
    </cfRule>
    <cfRule type="cellIs" dxfId="5955" priority="11453" operator="equal">
      <formula>"Révisions S2 Ses1"</formula>
    </cfRule>
    <cfRule type="cellIs" dxfId="5954" priority="11454" operator="equal">
      <formula>"stage v"</formula>
    </cfRule>
    <cfRule type="cellIs" dxfId="5953" priority="11456" operator="equal">
      <formula>"Toussaint"</formula>
    </cfRule>
    <cfRule type="cellIs" dxfId="5952" priority="11457" operator="equal">
      <formula>"Stage en entreprise"</formula>
    </cfRule>
    <cfRule type="cellIs" dxfId="5951" priority="11458" operator="equal">
      <formula>"entreprise B"</formula>
    </cfRule>
  </conditionalFormatting>
  <conditionalFormatting sqref="P11:P13">
    <cfRule type="expression" dxfId="5950" priority="11395">
      <formula>N11="Dimanche"</formula>
    </cfRule>
    <cfRule type="expression" dxfId="5949" priority="11396">
      <formula>N11="Samedi"</formula>
    </cfRule>
    <cfRule type="containsText" dxfId="5948" priority="11397" operator="containsText" text="Soutenance">
      <formula>NOT(ISERROR(SEARCH("Soutenance",P11)))</formula>
    </cfRule>
    <cfRule type="containsText" dxfId="5947" priority="11398" operator="containsText" text="Salon Et">
      <formula>NOT(ISERROR(SEARCH("Salon Et",P11)))</formula>
    </cfRule>
    <cfRule type="containsText" dxfId="5946" priority="11399" operator="containsText" text="Remise">
      <formula>NOT(ISERROR(SEARCH("Remise",P11)))</formula>
    </cfRule>
    <cfRule type="containsText" dxfId="5945" priority="11400" operator="containsText" text="Recrutem">
      <formula>NOT(ISERROR(SEARCH("Recrutem",P11)))</formula>
    </cfRule>
    <cfRule type="containsText" dxfId="5944" priority="11401" operator="containsText" text="Note">
      <formula>NOT(ISERROR(SEARCH("Note",P11)))</formula>
    </cfRule>
    <cfRule type="containsText" dxfId="5943" priority="11402" operator="containsText" text="JPO">
      <formula>NOT(ISERROR(SEARCH("JPO",P11)))</formula>
    </cfRule>
    <cfRule type="containsText" dxfId="5942" priority="11403" operator="containsText" text="Etranger">
      <formula>NOT(ISERROR(SEARCH("Etranger",P11)))</formula>
    </cfRule>
    <cfRule type="containsText" dxfId="5941" priority="11404" operator="containsText" text="Début TD">
      <formula>NOT(ISERROR(SEARCH("Début TD",P11)))</formula>
    </cfRule>
    <cfRule type="containsText" dxfId="5940" priority="11405" operator="containsText" text="Début CM">
      <formula>NOT(ISERROR(SEARCH("Début CM",P11)))</formula>
    </cfRule>
    <cfRule type="containsText" dxfId="5939" priority="11406" operator="containsText" text="Projet">
      <formula>NOT(ISERROR(SEARCH("Projet",P11)))</formula>
    </cfRule>
    <cfRule type="containsText" dxfId="5938" priority="11407" operator="containsText" text="Pré">
      <formula>NOT(ISERROR(SEARCH("Pré",P11)))</formula>
    </cfRule>
    <cfRule type="containsText" dxfId="5937" priority="11408" operator="containsText" text="Délib">
      <formula>NOT(ISERROR(SEARCH("Délib",P11)))</formula>
    </cfRule>
    <cfRule type="cellIs" dxfId="5936" priority="11409" operator="equal">
      <formula>"Cours IAE"</formula>
    </cfRule>
    <cfRule type="cellIs" dxfId="5935" priority="11410" operator="equal">
      <formula>"Cours ISEM"</formula>
    </cfRule>
    <cfRule type="cellIs" dxfId="5934" priority="11420" operator="equal">
      <formula>"Remise note CC"</formula>
    </cfRule>
    <cfRule type="cellIs" dxfId="5933" priority="11421" operator="equal">
      <formula>"Oraux examens nationaux"</formula>
    </cfRule>
    <cfRule type="cellIs" dxfId="5932" priority="11422" operator="equal">
      <formula>"Note mémoire"</formula>
    </cfRule>
    <cfRule type="cellIs" dxfId="5931" priority="11423" operator="equal">
      <formula>"Mise à niveau"</formula>
    </cfRule>
    <cfRule type="cellIs" dxfId="5930" priority="11424" operator="equal">
      <formula>"Ecrits examens nationaux"</formula>
    </cfRule>
    <cfRule type="cellIs" dxfId="5929" priority="11429" operator="equal">
      <formula>"Entr MA cours AM"</formula>
    </cfRule>
    <cfRule type="cellIs" dxfId="5928" priority="11430" operator="equal">
      <formula>"Cours Matin Entr AM"</formula>
    </cfRule>
    <cfRule type="cellIs" dxfId="5927" priority="11431" operator="equal">
      <formula>"Révisions S1 Ses2"</formula>
    </cfRule>
    <cfRule type="cellIs" dxfId="5926" priority="11432" operator="equal">
      <formula>"Révisions S1 ses1"</formula>
    </cfRule>
    <cfRule type="cellIs" dxfId="5925" priority="11433" operator="equal">
      <formula>"Examens S2 Ses2"</formula>
    </cfRule>
    <cfRule type="cellIs" dxfId="5924" priority="11434" operator="equal">
      <formula>"Examens S2 ses1"</formula>
    </cfRule>
    <cfRule type="cellIs" dxfId="5923" priority="11435" operator="equal">
      <formula>"Fermeture"</formula>
    </cfRule>
    <cfRule type="cellIs" dxfId="5922" priority="11436" operator="equal">
      <formula>"Remise rapport"</formula>
    </cfRule>
    <cfRule type="cellIs" dxfId="5921" priority="11437" operator="equal">
      <formula>"notes rapport"</formula>
    </cfRule>
    <cfRule type="cellIs" dxfId="5920" priority="11438" operator="equal">
      <formula>"jour appui"</formula>
    </cfRule>
    <cfRule type="cellIs" dxfId="5919" priority="11439" operator="equal">
      <formula>"Assomption"</formula>
    </cfRule>
    <cfRule type="cellIs" dxfId="5918" priority="11440" operator="equal">
      <formula>"Ascension"</formula>
    </cfRule>
    <cfRule type="cellIs" dxfId="5917" priority="11441" operator="equal">
      <formula>"Armistice"</formula>
    </cfRule>
    <cfRule type="cellIs" dxfId="5916" priority="11451" operator="equal">
      <formula>"Pentecôte"</formula>
    </cfRule>
    <cfRule type="cellIs" dxfId="5915" priority="11452" operator="equal">
      <formula>"Révisions S2 ses2"</formula>
    </cfRule>
    <cfRule type="cellIs" dxfId="5914" priority="11455" operator="equal">
      <formula>"Victoire 1945"</formula>
    </cfRule>
    <cfRule type="cellIs" dxfId="5913" priority="11459" stopIfTrue="1" operator="equal">
      <formula>"Retour copies"</formula>
    </cfRule>
    <cfRule type="cellIs" dxfId="5912" priority="11460" stopIfTrue="1" operator="equal">
      <formula>"Evaluation"</formula>
    </cfRule>
    <cfRule type="cellIs" dxfId="5911" priority="11461" stopIfTrue="1" operator="equal">
      <formula>"Rentrée"</formula>
    </cfRule>
    <cfRule type="cellIs" dxfId="5910" priority="11462" stopIfTrue="1" operator="equal">
      <formula>"Stage"</formula>
    </cfRule>
    <cfRule type="cellIs" dxfId="5909" priority="11463" stopIfTrue="1" operator="equal">
      <formula>"Session 2"</formula>
    </cfRule>
    <cfRule type="cellIs" dxfId="5908" priority="11464" stopIfTrue="1" operator="equal">
      <formula>"Session 1"</formula>
    </cfRule>
    <cfRule type="cellIs" dxfId="5907" priority="11465" stopIfTrue="1" operator="equal">
      <formula>"Révisions"</formula>
    </cfRule>
    <cfRule type="cellIs" dxfId="5906" priority="11466" stopIfTrue="1" operator="equal">
      <formula>"Vacances"</formula>
    </cfRule>
    <cfRule type="cellIs" dxfId="5905" priority="11467" stopIfTrue="1" operator="equal">
      <formula>"Cours"</formula>
    </cfRule>
    <cfRule type="cellIs" dxfId="5904" priority="11468" stopIfTrue="1" operator="equal">
      <formula>"Examens S1"</formula>
    </cfRule>
    <cfRule type="cellIs" dxfId="5903" priority="11469" stopIfTrue="1" operator="equal">
      <formula>"Examens"</formula>
    </cfRule>
    <cfRule type="cellIs" dxfId="5902" priority="11470" stopIfTrue="1" operator="equal">
      <formula>"Examens S2"</formula>
    </cfRule>
    <cfRule type="cellIs" dxfId="5901" priority="11471" stopIfTrue="1" operator="equal">
      <formula>"Du anglais"</formula>
    </cfRule>
    <cfRule type="cellIs" dxfId="5900" priority="11472" stopIfTrue="1" operator="equal">
      <formula>"Délibérations"</formula>
    </cfRule>
  </conditionalFormatting>
  <conditionalFormatting sqref="P18:P24">
    <cfRule type="cellIs" dxfId="5899" priority="11333" operator="equal">
      <formula>"EXAMENS J"</formula>
    </cfRule>
    <cfRule type="cellIs" dxfId="5898" priority="11334" operator="equal">
      <formula>"Lundi Pentecôte"</formula>
    </cfRule>
    <cfRule type="cellIs" dxfId="5897" priority="11335" operator="equal">
      <formula>"ppp"</formula>
    </cfRule>
    <cfRule type="cellIs" dxfId="5896" priority="11336" operator="equal">
      <formula>"Soutenance"</formula>
    </cfRule>
    <cfRule type="cellIs" dxfId="5895" priority="11337" operator="equal">
      <formula>"Révisions R"</formula>
    </cfRule>
    <cfRule type="cellIs" dxfId="5894" priority="11338" operator="equal">
      <formula>"Entreprise"</formula>
    </cfRule>
    <cfRule type="cellIs" dxfId="5893" priority="11339" operator="equal">
      <formula>"Exam nationaux pas de date"</formula>
    </cfRule>
    <cfRule type="cellIs" dxfId="5892" priority="11340" operator="equal">
      <formula>"Exam nationaux"</formula>
    </cfRule>
    <cfRule type="cellIs" dxfId="5891" priority="11341" operator="equal">
      <formula>"Révision interne"</formula>
    </cfRule>
    <cfRule type="cellIs" dxfId="5890" priority="11347" operator="equal">
      <formula>"Délibération S2"</formula>
    </cfRule>
    <cfRule type="cellIs" dxfId="5889" priority="11348" operator="equal">
      <formula>"Délibération S1"</formula>
    </cfRule>
    <cfRule type="cellIs" dxfId="5888" priority="11349" operator="equal">
      <formula>"regroupement"</formula>
    </cfRule>
    <cfRule type="cellIs" dxfId="5887" priority="11350" operator="equal">
      <formula>"Cours matin"</formula>
    </cfRule>
    <cfRule type="cellIs" dxfId="5886" priority="11364" operator="equal">
      <formula>"cours v"</formula>
    </cfRule>
    <cfRule type="cellIs" dxfId="5885" priority="11365" operator="equal">
      <formula>"Examens S1 Ses2"</formula>
    </cfRule>
    <cfRule type="cellIs" dxfId="5884" priority="11366" operator="equal">
      <formula>"Examens S1 Ses1"</formula>
    </cfRule>
    <cfRule type="cellIs" dxfId="5883" priority="11367" operator="equal">
      <formula>"Fête du travail"</formula>
    </cfRule>
    <cfRule type="cellIs" dxfId="5882" priority="11368" operator="equal">
      <formula>"Fête nationale"</formula>
    </cfRule>
    <cfRule type="cellIs" dxfId="5881" priority="11369" operator="equal">
      <formula>"jour de l'an"</formula>
    </cfRule>
    <cfRule type="cellIs" dxfId="5880" priority="11370" operator="equal">
      <formula>"Lundi de pâques"</formula>
    </cfRule>
    <cfRule type="cellIs" dxfId="5879" priority="11371" operator="equal">
      <formula>"Noël"</formula>
    </cfRule>
    <cfRule type="cellIs" dxfId="5878" priority="11372" operator="equal">
      <formula>"Pâques"</formula>
    </cfRule>
    <cfRule type="cellIs" dxfId="5877" priority="11375" operator="equal">
      <formula>"Révisions S2 Ses1"</formula>
    </cfRule>
    <cfRule type="cellIs" dxfId="5876" priority="11376" operator="equal">
      <formula>"stage v"</formula>
    </cfRule>
    <cfRule type="cellIs" dxfId="5875" priority="11378" operator="equal">
      <formula>"Toussaint"</formula>
    </cfRule>
    <cfRule type="cellIs" dxfId="5874" priority="11379" operator="equal">
      <formula>"Stage en entreprise"</formula>
    </cfRule>
    <cfRule type="cellIs" dxfId="5873" priority="11380" operator="equal">
      <formula>"entreprise B"</formula>
    </cfRule>
  </conditionalFormatting>
  <conditionalFormatting sqref="P18:P24">
    <cfRule type="expression" dxfId="5872" priority="11317">
      <formula>N18="Dimanche"</formula>
    </cfRule>
    <cfRule type="expression" dxfId="5871" priority="11318">
      <formula>N18="Samedi"</formula>
    </cfRule>
    <cfRule type="containsText" dxfId="5870" priority="11319" operator="containsText" text="Soutenance">
      <formula>NOT(ISERROR(SEARCH("Soutenance",P18)))</formula>
    </cfRule>
    <cfRule type="containsText" dxfId="5869" priority="11320" operator="containsText" text="Salon Et">
      <formula>NOT(ISERROR(SEARCH("Salon Et",P18)))</formula>
    </cfRule>
    <cfRule type="containsText" dxfId="5868" priority="11321" operator="containsText" text="Remise">
      <formula>NOT(ISERROR(SEARCH("Remise",P18)))</formula>
    </cfRule>
    <cfRule type="containsText" dxfId="5867" priority="11322" operator="containsText" text="Recrutem">
      <formula>NOT(ISERROR(SEARCH("Recrutem",P18)))</formula>
    </cfRule>
    <cfRule type="containsText" dxfId="5866" priority="11323" operator="containsText" text="Note">
      <formula>NOT(ISERROR(SEARCH("Note",P18)))</formula>
    </cfRule>
    <cfRule type="containsText" dxfId="5865" priority="11324" operator="containsText" text="JPO">
      <formula>NOT(ISERROR(SEARCH("JPO",P18)))</formula>
    </cfRule>
    <cfRule type="containsText" dxfId="5864" priority="11325" operator="containsText" text="Etranger">
      <formula>NOT(ISERROR(SEARCH("Etranger",P18)))</formula>
    </cfRule>
    <cfRule type="containsText" dxfId="5863" priority="11326" operator="containsText" text="Début TD">
      <formula>NOT(ISERROR(SEARCH("Début TD",P18)))</formula>
    </cfRule>
    <cfRule type="containsText" dxfId="5862" priority="11327" operator="containsText" text="Début CM">
      <formula>NOT(ISERROR(SEARCH("Début CM",P18)))</formula>
    </cfRule>
    <cfRule type="containsText" dxfId="5861" priority="11328" operator="containsText" text="Projet">
      <formula>NOT(ISERROR(SEARCH("Projet",P18)))</formula>
    </cfRule>
    <cfRule type="containsText" dxfId="5860" priority="11329" operator="containsText" text="Pré">
      <formula>NOT(ISERROR(SEARCH("Pré",P18)))</formula>
    </cfRule>
    <cfRule type="containsText" dxfId="5859" priority="11330" operator="containsText" text="Délib">
      <formula>NOT(ISERROR(SEARCH("Délib",P18)))</formula>
    </cfRule>
    <cfRule type="cellIs" dxfId="5858" priority="11331" operator="equal">
      <formula>"Cours IAE"</formula>
    </cfRule>
    <cfRule type="cellIs" dxfId="5857" priority="11332" operator="equal">
      <formula>"Cours ISEM"</formula>
    </cfRule>
    <cfRule type="cellIs" dxfId="5856" priority="11342" operator="equal">
      <formula>"Remise note CC"</formula>
    </cfRule>
    <cfRule type="cellIs" dxfId="5855" priority="11343" operator="equal">
      <formula>"Oraux examens nationaux"</formula>
    </cfRule>
    <cfRule type="cellIs" dxfId="5854" priority="11344" operator="equal">
      <formula>"Note mémoire"</formula>
    </cfRule>
    <cfRule type="cellIs" dxfId="5853" priority="11345" operator="equal">
      <formula>"Mise à niveau"</formula>
    </cfRule>
    <cfRule type="cellIs" dxfId="5852" priority="11346" operator="equal">
      <formula>"Ecrits examens nationaux"</formula>
    </cfRule>
    <cfRule type="cellIs" dxfId="5851" priority="11351" operator="equal">
      <formula>"Entr MA cours AM"</formula>
    </cfRule>
    <cfRule type="cellIs" dxfId="5850" priority="11352" operator="equal">
      <formula>"Cours Matin Entr AM"</formula>
    </cfRule>
    <cfRule type="cellIs" dxfId="5849" priority="11353" operator="equal">
      <formula>"Révisions S1 Ses2"</formula>
    </cfRule>
    <cfRule type="cellIs" dxfId="5848" priority="11354" operator="equal">
      <formula>"Révisions S1 ses1"</formula>
    </cfRule>
    <cfRule type="cellIs" dxfId="5847" priority="11355" operator="equal">
      <formula>"Examens S2 Ses2"</formula>
    </cfRule>
    <cfRule type="cellIs" dxfId="5846" priority="11356" operator="equal">
      <formula>"Examens S2 ses1"</formula>
    </cfRule>
    <cfRule type="cellIs" dxfId="5845" priority="11357" operator="equal">
      <formula>"Fermeture"</formula>
    </cfRule>
    <cfRule type="cellIs" dxfId="5844" priority="11358" operator="equal">
      <formula>"Remise rapport"</formula>
    </cfRule>
    <cfRule type="cellIs" dxfId="5843" priority="11359" operator="equal">
      <formula>"notes rapport"</formula>
    </cfRule>
    <cfRule type="cellIs" dxfId="5842" priority="11360" operator="equal">
      <formula>"jour appui"</formula>
    </cfRule>
    <cfRule type="cellIs" dxfId="5841" priority="11361" operator="equal">
      <formula>"Assomption"</formula>
    </cfRule>
    <cfRule type="cellIs" dxfId="5840" priority="11362" operator="equal">
      <formula>"Ascension"</formula>
    </cfRule>
    <cfRule type="cellIs" dxfId="5839" priority="11363" operator="equal">
      <formula>"Armistice"</formula>
    </cfRule>
    <cfRule type="cellIs" dxfId="5838" priority="11373" operator="equal">
      <formula>"Pentecôte"</formula>
    </cfRule>
    <cfRule type="cellIs" dxfId="5837" priority="11374" operator="equal">
      <formula>"Révisions S2 ses2"</formula>
    </cfRule>
    <cfRule type="cellIs" dxfId="5836" priority="11377" operator="equal">
      <formula>"Victoire 1945"</formula>
    </cfRule>
    <cfRule type="cellIs" dxfId="5835" priority="11381" stopIfTrue="1" operator="equal">
      <formula>"Retour copies"</formula>
    </cfRule>
    <cfRule type="cellIs" dxfId="5834" priority="11382" stopIfTrue="1" operator="equal">
      <formula>"Evaluation"</formula>
    </cfRule>
    <cfRule type="cellIs" dxfId="5833" priority="11383" stopIfTrue="1" operator="equal">
      <formula>"Rentrée"</formula>
    </cfRule>
    <cfRule type="cellIs" dxfId="5832" priority="11384" stopIfTrue="1" operator="equal">
      <formula>"Stage"</formula>
    </cfRule>
    <cfRule type="cellIs" dxfId="5831" priority="11385" stopIfTrue="1" operator="equal">
      <formula>"Session 2"</formula>
    </cfRule>
    <cfRule type="cellIs" dxfId="5830" priority="11386" stopIfTrue="1" operator="equal">
      <formula>"Session 1"</formula>
    </cfRule>
    <cfRule type="cellIs" dxfId="5829" priority="11387" stopIfTrue="1" operator="equal">
      <formula>"Révisions"</formula>
    </cfRule>
    <cfRule type="cellIs" dxfId="5828" priority="11388" stopIfTrue="1" operator="equal">
      <formula>"Vacances"</formula>
    </cfRule>
    <cfRule type="cellIs" dxfId="5827" priority="11389" stopIfTrue="1" operator="equal">
      <formula>"Cours"</formula>
    </cfRule>
    <cfRule type="cellIs" dxfId="5826" priority="11390" stopIfTrue="1" operator="equal">
      <formula>"Examens S1"</formula>
    </cfRule>
    <cfRule type="cellIs" dxfId="5825" priority="11391" stopIfTrue="1" operator="equal">
      <formula>"Examens"</formula>
    </cfRule>
    <cfRule type="cellIs" dxfId="5824" priority="11392" stopIfTrue="1" operator="equal">
      <formula>"Examens S2"</formula>
    </cfRule>
    <cfRule type="cellIs" dxfId="5823" priority="11393" stopIfTrue="1" operator="equal">
      <formula>"Du anglais"</formula>
    </cfRule>
    <cfRule type="cellIs" dxfId="5822" priority="11394" stopIfTrue="1" operator="equal">
      <formula>"Délibérations"</formula>
    </cfRule>
  </conditionalFormatting>
  <conditionalFormatting sqref="T9:T15">
    <cfRule type="cellIs" dxfId="5821" priority="11255" operator="equal">
      <formula>"EXAMENS J"</formula>
    </cfRule>
    <cfRule type="cellIs" dxfId="5820" priority="11256" operator="equal">
      <formula>"Lundi Pentecôte"</formula>
    </cfRule>
    <cfRule type="cellIs" dxfId="5819" priority="11257" operator="equal">
      <formula>"ppp"</formula>
    </cfRule>
    <cfRule type="cellIs" dxfId="5818" priority="11258" operator="equal">
      <formula>"Soutenance"</formula>
    </cfRule>
    <cfRule type="cellIs" dxfId="5817" priority="11259" operator="equal">
      <formula>"Révisions R"</formula>
    </cfRule>
    <cfRule type="cellIs" dxfId="5816" priority="11260" operator="equal">
      <formula>"Entreprise"</formula>
    </cfRule>
    <cfRule type="cellIs" dxfId="5815" priority="11261" operator="equal">
      <formula>"Exam nationaux pas de date"</formula>
    </cfRule>
    <cfRule type="cellIs" dxfId="5814" priority="11262" operator="equal">
      <formula>"Exam nationaux"</formula>
    </cfRule>
    <cfRule type="cellIs" dxfId="5813" priority="11263" operator="equal">
      <formula>"Révision interne"</formula>
    </cfRule>
    <cfRule type="cellIs" dxfId="5812" priority="11269" operator="equal">
      <formula>"Délibération S2"</formula>
    </cfRule>
    <cfRule type="cellIs" dxfId="5811" priority="11270" operator="equal">
      <formula>"Délibération S1"</formula>
    </cfRule>
    <cfRule type="cellIs" dxfId="5810" priority="11271" operator="equal">
      <formula>"regroupement"</formula>
    </cfRule>
    <cfRule type="cellIs" dxfId="5809" priority="11272" operator="equal">
      <formula>"Cours matin"</formula>
    </cfRule>
    <cfRule type="cellIs" dxfId="5808" priority="11286" operator="equal">
      <formula>"cours v"</formula>
    </cfRule>
    <cfRule type="cellIs" dxfId="5807" priority="11287" operator="equal">
      <formula>"Examens S1 Ses2"</formula>
    </cfRule>
    <cfRule type="cellIs" dxfId="5806" priority="11288" operator="equal">
      <formula>"Examens S1 Ses1"</formula>
    </cfRule>
    <cfRule type="cellIs" dxfId="5805" priority="11289" operator="equal">
      <formula>"Fête du travail"</formula>
    </cfRule>
    <cfRule type="cellIs" dxfId="5804" priority="11290" operator="equal">
      <formula>"Fête nationale"</formula>
    </cfRule>
    <cfRule type="cellIs" dxfId="5803" priority="11291" operator="equal">
      <formula>"jour de l'an"</formula>
    </cfRule>
    <cfRule type="cellIs" dxfId="5802" priority="11292" operator="equal">
      <formula>"Lundi de pâques"</formula>
    </cfRule>
    <cfRule type="cellIs" dxfId="5801" priority="11293" operator="equal">
      <formula>"Noël"</formula>
    </cfRule>
    <cfRule type="cellIs" dxfId="5800" priority="11294" operator="equal">
      <formula>"Pâques"</formula>
    </cfRule>
    <cfRule type="cellIs" dxfId="5799" priority="11297" operator="equal">
      <formula>"Révisions S2 Ses1"</formula>
    </cfRule>
    <cfRule type="cellIs" dxfId="5798" priority="11298" operator="equal">
      <formula>"stage v"</formula>
    </cfRule>
    <cfRule type="cellIs" dxfId="5797" priority="11300" operator="equal">
      <formula>"Toussaint"</formula>
    </cfRule>
    <cfRule type="cellIs" dxfId="5796" priority="11301" operator="equal">
      <formula>"Stage en entreprise"</formula>
    </cfRule>
    <cfRule type="cellIs" dxfId="5795" priority="11302" operator="equal">
      <formula>"entreprise B"</formula>
    </cfRule>
  </conditionalFormatting>
  <conditionalFormatting sqref="T9:T15">
    <cfRule type="expression" dxfId="5794" priority="11239">
      <formula>R9="Dimanche"</formula>
    </cfRule>
    <cfRule type="expression" dxfId="5793" priority="11240">
      <formula>R9="Samedi"</formula>
    </cfRule>
    <cfRule type="containsText" dxfId="5792" priority="11241" operator="containsText" text="Soutenance">
      <formula>NOT(ISERROR(SEARCH("Soutenance",T9)))</formula>
    </cfRule>
    <cfRule type="containsText" dxfId="5791" priority="11242" operator="containsText" text="Salon Et">
      <formula>NOT(ISERROR(SEARCH("Salon Et",T9)))</formula>
    </cfRule>
    <cfRule type="containsText" dxfId="5790" priority="11243" operator="containsText" text="Remise">
      <formula>NOT(ISERROR(SEARCH("Remise",T9)))</formula>
    </cfRule>
    <cfRule type="containsText" dxfId="5789" priority="11244" operator="containsText" text="Recrutem">
      <formula>NOT(ISERROR(SEARCH("Recrutem",T9)))</formula>
    </cfRule>
    <cfRule type="containsText" dxfId="5788" priority="11245" operator="containsText" text="Note">
      <formula>NOT(ISERROR(SEARCH("Note",T9)))</formula>
    </cfRule>
    <cfRule type="containsText" dxfId="5787" priority="11246" operator="containsText" text="JPO">
      <formula>NOT(ISERROR(SEARCH("JPO",T9)))</formula>
    </cfRule>
    <cfRule type="containsText" dxfId="5786" priority="11247" operator="containsText" text="Etranger">
      <formula>NOT(ISERROR(SEARCH("Etranger",T9)))</formula>
    </cfRule>
    <cfRule type="containsText" dxfId="5785" priority="11248" operator="containsText" text="Début TD">
      <formula>NOT(ISERROR(SEARCH("Début TD",T9)))</formula>
    </cfRule>
    <cfRule type="containsText" dxfId="5784" priority="11249" operator="containsText" text="Début CM">
      <formula>NOT(ISERROR(SEARCH("Début CM",T9)))</formula>
    </cfRule>
    <cfRule type="containsText" dxfId="5783" priority="11250" operator="containsText" text="Projet">
      <formula>NOT(ISERROR(SEARCH("Projet",T9)))</formula>
    </cfRule>
    <cfRule type="containsText" dxfId="5782" priority="11251" operator="containsText" text="Pré">
      <formula>NOT(ISERROR(SEARCH("Pré",T9)))</formula>
    </cfRule>
    <cfRule type="containsText" dxfId="5781" priority="11252" operator="containsText" text="Délib">
      <formula>NOT(ISERROR(SEARCH("Délib",T9)))</formula>
    </cfRule>
    <cfRule type="cellIs" dxfId="5780" priority="11253" operator="equal">
      <formula>"Cours IAE"</formula>
    </cfRule>
    <cfRule type="cellIs" dxfId="5779" priority="11254" operator="equal">
      <formula>"Cours ISEM"</formula>
    </cfRule>
    <cfRule type="cellIs" dxfId="5778" priority="11264" operator="equal">
      <formula>"Remise note CC"</formula>
    </cfRule>
    <cfRule type="cellIs" dxfId="5777" priority="11265" operator="equal">
      <formula>"Oraux examens nationaux"</formula>
    </cfRule>
    <cfRule type="cellIs" dxfId="5776" priority="11266" operator="equal">
      <formula>"Note mémoire"</formula>
    </cfRule>
    <cfRule type="cellIs" dxfId="5775" priority="11267" operator="equal">
      <formula>"Mise à niveau"</formula>
    </cfRule>
    <cfRule type="cellIs" dxfId="5774" priority="11268" operator="equal">
      <formula>"Ecrits examens nationaux"</formula>
    </cfRule>
    <cfRule type="cellIs" dxfId="5773" priority="11273" operator="equal">
      <formula>"Entr MA cours AM"</formula>
    </cfRule>
    <cfRule type="cellIs" dxfId="5772" priority="11274" operator="equal">
      <formula>"Cours Matin Entr AM"</formula>
    </cfRule>
    <cfRule type="cellIs" dxfId="5771" priority="11275" operator="equal">
      <formula>"Révisions S1 Ses2"</formula>
    </cfRule>
    <cfRule type="cellIs" dxfId="5770" priority="11276" operator="equal">
      <formula>"Révisions S1 ses1"</formula>
    </cfRule>
    <cfRule type="cellIs" dxfId="5769" priority="11277" operator="equal">
      <formula>"Examens S2 Ses2"</formula>
    </cfRule>
    <cfRule type="cellIs" dxfId="5768" priority="11278" operator="equal">
      <formula>"Examens S2 ses1"</formula>
    </cfRule>
    <cfRule type="cellIs" dxfId="5767" priority="11279" operator="equal">
      <formula>"Fermeture"</formula>
    </cfRule>
    <cfRule type="cellIs" dxfId="5766" priority="11280" operator="equal">
      <formula>"Remise rapport"</formula>
    </cfRule>
    <cfRule type="cellIs" dxfId="5765" priority="11281" operator="equal">
      <formula>"notes rapport"</formula>
    </cfRule>
    <cfRule type="cellIs" dxfId="5764" priority="11282" operator="equal">
      <formula>"jour appui"</formula>
    </cfRule>
    <cfRule type="cellIs" dxfId="5763" priority="11283" operator="equal">
      <formula>"Assomption"</formula>
    </cfRule>
    <cfRule type="cellIs" dxfId="5762" priority="11284" operator="equal">
      <formula>"Ascension"</formula>
    </cfRule>
    <cfRule type="cellIs" dxfId="5761" priority="11285" operator="equal">
      <formula>"Armistice"</formula>
    </cfRule>
    <cfRule type="cellIs" dxfId="5760" priority="11295" operator="equal">
      <formula>"Pentecôte"</formula>
    </cfRule>
    <cfRule type="cellIs" dxfId="5759" priority="11296" operator="equal">
      <formula>"Révisions S2 ses2"</formula>
    </cfRule>
    <cfRule type="cellIs" dxfId="5758" priority="11299" operator="equal">
      <formula>"Victoire 1945"</formula>
    </cfRule>
    <cfRule type="cellIs" dxfId="5757" priority="11303" stopIfTrue="1" operator="equal">
      <formula>"Retour copies"</formula>
    </cfRule>
    <cfRule type="cellIs" dxfId="5756" priority="11304" stopIfTrue="1" operator="equal">
      <formula>"Evaluation"</formula>
    </cfRule>
    <cfRule type="cellIs" dxfId="5755" priority="11305" stopIfTrue="1" operator="equal">
      <formula>"Rentrée"</formula>
    </cfRule>
    <cfRule type="cellIs" dxfId="5754" priority="11306" stopIfTrue="1" operator="equal">
      <formula>"Stage"</formula>
    </cfRule>
    <cfRule type="cellIs" dxfId="5753" priority="11307" stopIfTrue="1" operator="equal">
      <formula>"Session 2"</formula>
    </cfRule>
    <cfRule type="cellIs" dxfId="5752" priority="11308" stopIfTrue="1" operator="equal">
      <formula>"Session 1"</formula>
    </cfRule>
    <cfRule type="cellIs" dxfId="5751" priority="11309" stopIfTrue="1" operator="equal">
      <formula>"Révisions"</formula>
    </cfRule>
    <cfRule type="cellIs" dxfId="5750" priority="11310" stopIfTrue="1" operator="equal">
      <formula>"Vacances"</formula>
    </cfRule>
    <cfRule type="cellIs" dxfId="5749" priority="11311" stopIfTrue="1" operator="equal">
      <formula>"Cours"</formula>
    </cfRule>
    <cfRule type="cellIs" dxfId="5748" priority="11312" stopIfTrue="1" operator="equal">
      <formula>"Examens S1"</formula>
    </cfRule>
    <cfRule type="cellIs" dxfId="5747" priority="11313" stopIfTrue="1" operator="equal">
      <formula>"Examens"</formula>
    </cfRule>
    <cfRule type="cellIs" dxfId="5746" priority="11314" stopIfTrue="1" operator="equal">
      <formula>"Examens S2"</formula>
    </cfRule>
    <cfRule type="cellIs" dxfId="5745" priority="11315" stopIfTrue="1" operator="equal">
      <formula>"Du anglais"</formula>
    </cfRule>
    <cfRule type="cellIs" dxfId="5744" priority="11316" stopIfTrue="1" operator="equal">
      <formula>"Délibérations"</formula>
    </cfRule>
  </conditionalFormatting>
  <conditionalFormatting sqref="T16:T17">
    <cfRule type="cellIs" dxfId="5743" priority="11177" operator="equal">
      <formula>"EXAMENS J"</formula>
    </cfRule>
    <cfRule type="cellIs" dxfId="5742" priority="11178" operator="equal">
      <formula>"Lundi Pentecôte"</formula>
    </cfRule>
    <cfRule type="cellIs" dxfId="5741" priority="11179" operator="equal">
      <formula>"ppp"</formula>
    </cfRule>
    <cfRule type="cellIs" dxfId="5740" priority="11180" operator="equal">
      <formula>"Soutenance"</formula>
    </cfRule>
    <cfRule type="cellIs" dxfId="5739" priority="11181" operator="equal">
      <formula>"Révisions R"</formula>
    </cfRule>
    <cfRule type="cellIs" dxfId="5738" priority="11182" operator="equal">
      <formula>"Entreprise"</formula>
    </cfRule>
    <cfRule type="cellIs" dxfId="5737" priority="11183" operator="equal">
      <formula>"Exam nationaux pas de date"</formula>
    </cfRule>
    <cfRule type="cellIs" dxfId="5736" priority="11184" operator="equal">
      <formula>"Exam nationaux"</formula>
    </cfRule>
    <cfRule type="cellIs" dxfId="5735" priority="11185" operator="equal">
      <formula>"Révision interne"</formula>
    </cfRule>
    <cfRule type="cellIs" dxfId="5734" priority="11191" operator="equal">
      <formula>"Délibération S2"</formula>
    </cfRule>
    <cfRule type="cellIs" dxfId="5733" priority="11192" operator="equal">
      <formula>"Délibération S1"</formula>
    </cfRule>
    <cfRule type="cellIs" dxfId="5732" priority="11193" operator="equal">
      <formula>"regroupement"</formula>
    </cfRule>
    <cfRule type="cellIs" dxfId="5731" priority="11194" operator="equal">
      <formula>"Cours matin"</formula>
    </cfRule>
    <cfRule type="cellIs" dxfId="5730" priority="11208" operator="equal">
      <formula>"cours v"</formula>
    </cfRule>
    <cfRule type="cellIs" dxfId="5729" priority="11209" operator="equal">
      <formula>"Examens S1 Ses2"</formula>
    </cfRule>
    <cfRule type="cellIs" dxfId="5728" priority="11210" operator="equal">
      <formula>"Examens S1 Ses1"</formula>
    </cfRule>
    <cfRule type="cellIs" dxfId="5727" priority="11211" operator="equal">
      <formula>"Fête du travail"</formula>
    </cfRule>
    <cfRule type="cellIs" dxfId="5726" priority="11212" operator="equal">
      <formula>"Fête nationale"</formula>
    </cfRule>
    <cfRule type="cellIs" dxfId="5725" priority="11213" operator="equal">
      <formula>"jour de l'an"</formula>
    </cfRule>
    <cfRule type="cellIs" dxfId="5724" priority="11214" operator="equal">
      <formula>"Lundi de pâques"</formula>
    </cfRule>
    <cfRule type="cellIs" dxfId="5723" priority="11215" operator="equal">
      <formula>"Noël"</formula>
    </cfRule>
    <cfRule type="cellIs" dxfId="5722" priority="11216" operator="equal">
      <formula>"Pâques"</formula>
    </cfRule>
    <cfRule type="cellIs" dxfId="5721" priority="11219" operator="equal">
      <formula>"Révisions S2 Ses1"</formula>
    </cfRule>
    <cfRule type="cellIs" dxfId="5720" priority="11220" operator="equal">
      <formula>"stage v"</formula>
    </cfRule>
    <cfRule type="cellIs" dxfId="5719" priority="11222" operator="equal">
      <formula>"Toussaint"</formula>
    </cfRule>
    <cfRule type="cellIs" dxfId="5718" priority="11223" operator="equal">
      <formula>"Stage en entreprise"</formula>
    </cfRule>
    <cfRule type="cellIs" dxfId="5717" priority="11224" operator="equal">
      <formula>"entreprise B"</formula>
    </cfRule>
  </conditionalFormatting>
  <conditionalFormatting sqref="T16:T17">
    <cfRule type="expression" dxfId="5716" priority="11161">
      <formula>R16="Dimanche"</formula>
    </cfRule>
    <cfRule type="expression" dxfId="5715" priority="11162">
      <formula>R16="Samedi"</formula>
    </cfRule>
    <cfRule type="containsText" dxfId="5714" priority="11163" operator="containsText" text="Soutenance">
      <formula>NOT(ISERROR(SEARCH("Soutenance",T16)))</formula>
    </cfRule>
    <cfRule type="containsText" dxfId="5713" priority="11164" operator="containsText" text="Salon Et">
      <formula>NOT(ISERROR(SEARCH("Salon Et",T16)))</formula>
    </cfRule>
    <cfRule type="containsText" dxfId="5712" priority="11165" operator="containsText" text="Remise">
      <formula>NOT(ISERROR(SEARCH("Remise",T16)))</formula>
    </cfRule>
    <cfRule type="containsText" dxfId="5711" priority="11166" operator="containsText" text="Recrutem">
      <formula>NOT(ISERROR(SEARCH("Recrutem",T16)))</formula>
    </cfRule>
    <cfRule type="containsText" dxfId="5710" priority="11167" operator="containsText" text="Note">
      <formula>NOT(ISERROR(SEARCH("Note",T16)))</formula>
    </cfRule>
    <cfRule type="containsText" dxfId="5709" priority="11168" operator="containsText" text="JPO">
      <formula>NOT(ISERROR(SEARCH("JPO",T16)))</formula>
    </cfRule>
    <cfRule type="containsText" dxfId="5708" priority="11169" operator="containsText" text="Etranger">
      <formula>NOT(ISERROR(SEARCH("Etranger",T16)))</formula>
    </cfRule>
    <cfRule type="containsText" dxfId="5707" priority="11170" operator="containsText" text="Début TD">
      <formula>NOT(ISERROR(SEARCH("Début TD",T16)))</formula>
    </cfRule>
    <cfRule type="containsText" dxfId="5706" priority="11171" operator="containsText" text="Début CM">
      <formula>NOT(ISERROR(SEARCH("Début CM",T16)))</formula>
    </cfRule>
    <cfRule type="containsText" dxfId="5705" priority="11172" operator="containsText" text="Projet">
      <formula>NOT(ISERROR(SEARCH("Projet",T16)))</formula>
    </cfRule>
    <cfRule type="containsText" dxfId="5704" priority="11173" operator="containsText" text="Pré">
      <formula>NOT(ISERROR(SEARCH("Pré",T16)))</formula>
    </cfRule>
    <cfRule type="containsText" dxfId="5703" priority="11174" operator="containsText" text="Délib">
      <formula>NOT(ISERROR(SEARCH("Délib",T16)))</formula>
    </cfRule>
    <cfRule type="cellIs" dxfId="5702" priority="11175" operator="equal">
      <formula>"Cours IAE"</formula>
    </cfRule>
    <cfRule type="cellIs" dxfId="5701" priority="11176" operator="equal">
      <formula>"Cours ISEM"</formula>
    </cfRule>
    <cfRule type="cellIs" dxfId="5700" priority="11186" operator="equal">
      <formula>"Remise note CC"</formula>
    </cfRule>
    <cfRule type="cellIs" dxfId="5699" priority="11187" operator="equal">
      <formula>"Oraux examens nationaux"</formula>
    </cfRule>
    <cfRule type="cellIs" dxfId="5698" priority="11188" operator="equal">
      <formula>"Note mémoire"</formula>
    </cfRule>
    <cfRule type="cellIs" dxfId="5697" priority="11189" operator="equal">
      <formula>"Mise à niveau"</formula>
    </cfRule>
    <cfRule type="cellIs" dxfId="5696" priority="11190" operator="equal">
      <formula>"Ecrits examens nationaux"</formula>
    </cfRule>
    <cfRule type="cellIs" dxfId="5695" priority="11195" operator="equal">
      <formula>"Entr MA cours AM"</formula>
    </cfRule>
    <cfRule type="cellIs" dxfId="5694" priority="11196" operator="equal">
      <formula>"Cours Matin Entr AM"</formula>
    </cfRule>
    <cfRule type="cellIs" dxfId="5693" priority="11197" operator="equal">
      <formula>"Révisions S1 Ses2"</formula>
    </cfRule>
    <cfRule type="cellIs" dxfId="5692" priority="11198" operator="equal">
      <formula>"Révisions S1 ses1"</formula>
    </cfRule>
    <cfRule type="cellIs" dxfId="5691" priority="11199" operator="equal">
      <formula>"Examens S2 Ses2"</formula>
    </cfRule>
    <cfRule type="cellIs" dxfId="5690" priority="11200" operator="equal">
      <formula>"Examens S2 ses1"</formula>
    </cfRule>
    <cfRule type="cellIs" dxfId="5689" priority="11201" operator="equal">
      <formula>"Fermeture"</formula>
    </cfRule>
    <cfRule type="cellIs" dxfId="5688" priority="11202" operator="equal">
      <formula>"Remise rapport"</formula>
    </cfRule>
    <cfRule type="cellIs" dxfId="5687" priority="11203" operator="equal">
      <formula>"notes rapport"</formula>
    </cfRule>
    <cfRule type="cellIs" dxfId="5686" priority="11204" operator="equal">
      <formula>"jour appui"</formula>
    </cfRule>
    <cfRule type="cellIs" dxfId="5685" priority="11205" operator="equal">
      <formula>"Assomption"</formula>
    </cfRule>
    <cfRule type="cellIs" dxfId="5684" priority="11206" operator="equal">
      <formula>"Ascension"</formula>
    </cfRule>
    <cfRule type="cellIs" dxfId="5683" priority="11207" operator="equal">
      <formula>"Armistice"</formula>
    </cfRule>
    <cfRule type="cellIs" dxfId="5682" priority="11217" operator="equal">
      <formula>"Pentecôte"</formula>
    </cfRule>
    <cfRule type="cellIs" dxfId="5681" priority="11218" operator="equal">
      <formula>"Révisions S2 ses2"</formula>
    </cfRule>
    <cfRule type="cellIs" dxfId="5680" priority="11221" operator="equal">
      <formula>"Victoire 1945"</formula>
    </cfRule>
    <cfRule type="cellIs" dxfId="5679" priority="11225" stopIfTrue="1" operator="equal">
      <formula>"Retour copies"</formula>
    </cfRule>
    <cfRule type="cellIs" dxfId="5678" priority="11226" stopIfTrue="1" operator="equal">
      <formula>"Evaluation"</formula>
    </cfRule>
    <cfRule type="cellIs" dxfId="5677" priority="11227" stopIfTrue="1" operator="equal">
      <formula>"Rentrée"</formula>
    </cfRule>
    <cfRule type="cellIs" dxfId="5676" priority="11228" stopIfTrue="1" operator="equal">
      <formula>"Stage"</formula>
    </cfRule>
    <cfRule type="cellIs" dxfId="5675" priority="11229" stopIfTrue="1" operator="equal">
      <formula>"Session 2"</formula>
    </cfRule>
    <cfRule type="cellIs" dxfId="5674" priority="11230" stopIfTrue="1" operator="equal">
      <formula>"Session 1"</formula>
    </cfRule>
    <cfRule type="cellIs" dxfId="5673" priority="11231" stopIfTrue="1" operator="equal">
      <formula>"Révisions"</formula>
    </cfRule>
    <cfRule type="cellIs" dxfId="5672" priority="11232" stopIfTrue="1" operator="equal">
      <formula>"Vacances"</formula>
    </cfRule>
    <cfRule type="cellIs" dxfId="5671" priority="11233" stopIfTrue="1" operator="equal">
      <formula>"Cours"</formula>
    </cfRule>
    <cfRule type="cellIs" dxfId="5670" priority="11234" stopIfTrue="1" operator="equal">
      <formula>"Examens S1"</formula>
    </cfRule>
    <cfRule type="cellIs" dxfId="5669" priority="11235" stopIfTrue="1" operator="equal">
      <formula>"Examens"</formula>
    </cfRule>
    <cfRule type="cellIs" dxfId="5668" priority="11236" stopIfTrue="1" operator="equal">
      <formula>"Examens S2"</formula>
    </cfRule>
    <cfRule type="cellIs" dxfId="5667" priority="11237" stopIfTrue="1" operator="equal">
      <formula>"Du anglais"</formula>
    </cfRule>
    <cfRule type="cellIs" dxfId="5666" priority="11238" stopIfTrue="1" operator="equal">
      <formula>"Délibérations"</formula>
    </cfRule>
  </conditionalFormatting>
  <conditionalFormatting sqref="P5">
    <cfRule type="cellIs" dxfId="5665" priority="11099" operator="equal">
      <formula>"EXAMENS J"</formula>
    </cfRule>
    <cfRule type="cellIs" dxfId="5664" priority="11100" operator="equal">
      <formula>"Lundi Pentecôte"</formula>
    </cfRule>
    <cfRule type="cellIs" dxfId="5663" priority="11101" operator="equal">
      <formula>"ppp"</formula>
    </cfRule>
    <cfRule type="cellIs" dxfId="5662" priority="11102" operator="equal">
      <formula>"Soutenance"</formula>
    </cfRule>
    <cfRule type="cellIs" dxfId="5661" priority="11103" operator="equal">
      <formula>"Révisions R"</formula>
    </cfRule>
    <cfRule type="cellIs" dxfId="5660" priority="11104" operator="equal">
      <formula>"Entreprise"</formula>
    </cfRule>
    <cfRule type="cellIs" dxfId="5659" priority="11105" operator="equal">
      <formula>"Exam nationaux pas de date"</formula>
    </cfRule>
    <cfRule type="cellIs" dxfId="5658" priority="11106" operator="equal">
      <formula>"Exam nationaux"</formula>
    </cfRule>
    <cfRule type="cellIs" dxfId="5657" priority="11107" operator="equal">
      <formula>"Révision interne"</formula>
    </cfRule>
    <cfRule type="cellIs" dxfId="5656" priority="11113" operator="equal">
      <formula>"Délibération S2"</formula>
    </cfRule>
    <cfRule type="cellIs" dxfId="5655" priority="11114" operator="equal">
      <formula>"Délibération S1"</formula>
    </cfRule>
    <cfRule type="cellIs" dxfId="5654" priority="11115" operator="equal">
      <formula>"regroupement"</formula>
    </cfRule>
    <cfRule type="cellIs" dxfId="5653" priority="11116" operator="equal">
      <formula>"Cours matin"</formula>
    </cfRule>
    <cfRule type="cellIs" dxfId="5652" priority="11130" operator="equal">
      <formula>"cours v"</formula>
    </cfRule>
    <cfRule type="cellIs" dxfId="5651" priority="11131" operator="equal">
      <formula>"Examens S1 Ses2"</formula>
    </cfRule>
    <cfRule type="cellIs" dxfId="5650" priority="11132" operator="equal">
      <formula>"Examens S1 Ses1"</formula>
    </cfRule>
    <cfRule type="cellIs" dxfId="5649" priority="11133" operator="equal">
      <formula>"Fête du travail"</formula>
    </cfRule>
    <cfRule type="cellIs" dxfId="5648" priority="11134" operator="equal">
      <formula>"Fête nationale"</formula>
    </cfRule>
    <cfRule type="cellIs" dxfId="5647" priority="11135" operator="equal">
      <formula>"jour de l'an"</formula>
    </cfRule>
    <cfRule type="cellIs" dxfId="5646" priority="11136" operator="equal">
      <formula>"Lundi de pâques"</formula>
    </cfRule>
    <cfRule type="cellIs" dxfId="5645" priority="11137" operator="equal">
      <formula>"Noël"</formula>
    </cfRule>
    <cfRule type="cellIs" dxfId="5644" priority="11138" operator="equal">
      <formula>"Pâques"</formula>
    </cfRule>
    <cfRule type="cellIs" dxfId="5643" priority="11141" operator="equal">
      <formula>"Révisions S2 Ses1"</formula>
    </cfRule>
    <cfRule type="cellIs" dxfId="5642" priority="11142" operator="equal">
      <formula>"stage v"</formula>
    </cfRule>
    <cfRule type="cellIs" dxfId="5641" priority="11144" operator="equal">
      <formula>"Toussaint"</formula>
    </cfRule>
    <cfRule type="cellIs" dxfId="5640" priority="11145" operator="equal">
      <formula>"Stage en entreprise"</formula>
    </cfRule>
    <cfRule type="cellIs" dxfId="5639" priority="11146" operator="equal">
      <formula>"entreprise B"</formula>
    </cfRule>
  </conditionalFormatting>
  <conditionalFormatting sqref="P5">
    <cfRule type="expression" dxfId="5638" priority="11083">
      <formula>N5="Dimanche"</formula>
    </cfRule>
    <cfRule type="expression" dxfId="5637" priority="11084">
      <formula>N5="Samedi"</formula>
    </cfRule>
    <cfRule type="containsText" dxfId="5636" priority="11085" operator="containsText" text="Soutenance">
      <formula>NOT(ISERROR(SEARCH("Soutenance",P5)))</formula>
    </cfRule>
    <cfRule type="containsText" dxfId="5635" priority="11086" operator="containsText" text="Salon Et">
      <formula>NOT(ISERROR(SEARCH("Salon Et",P5)))</formula>
    </cfRule>
    <cfRule type="containsText" dxfId="5634" priority="11087" operator="containsText" text="Remise">
      <formula>NOT(ISERROR(SEARCH("Remise",P5)))</formula>
    </cfRule>
    <cfRule type="containsText" dxfId="5633" priority="11088" operator="containsText" text="Recrutem">
      <formula>NOT(ISERROR(SEARCH("Recrutem",P5)))</formula>
    </cfRule>
    <cfRule type="containsText" dxfId="5632" priority="11089" operator="containsText" text="Note">
      <formula>NOT(ISERROR(SEARCH("Note",P5)))</formula>
    </cfRule>
    <cfRule type="containsText" dxfId="5631" priority="11090" operator="containsText" text="JPO">
      <formula>NOT(ISERROR(SEARCH("JPO",P5)))</formula>
    </cfRule>
    <cfRule type="containsText" dxfId="5630" priority="11091" operator="containsText" text="Etranger">
      <formula>NOT(ISERROR(SEARCH("Etranger",P5)))</formula>
    </cfRule>
    <cfRule type="containsText" dxfId="5629" priority="11092" operator="containsText" text="Début TD">
      <formula>NOT(ISERROR(SEARCH("Début TD",P5)))</formula>
    </cfRule>
    <cfRule type="containsText" dxfId="5628" priority="11093" operator="containsText" text="Début CM">
      <formula>NOT(ISERROR(SEARCH("Début CM",P5)))</formula>
    </cfRule>
    <cfRule type="containsText" dxfId="5627" priority="11094" operator="containsText" text="Projet">
      <formula>NOT(ISERROR(SEARCH("Projet",P5)))</formula>
    </cfRule>
    <cfRule type="containsText" dxfId="5626" priority="11095" operator="containsText" text="Pré">
      <formula>NOT(ISERROR(SEARCH("Pré",P5)))</formula>
    </cfRule>
    <cfRule type="containsText" dxfId="5625" priority="11096" operator="containsText" text="Délib">
      <formula>NOT(ISERROR(SEARCH("Délib",P5)))</formula>
    </cfRule>
    <cfRule type="cellIs" dxfId="5624" priority="11097" operator="equal">
      <formula>"Cours IAE"</formula>
    </cfRule>
    <cfRule type="cellIs" dxfId="5623" priority="11098" operator="equal">
      <formula>"Cours ISEM"</formula>
    </cfRule>
    <cfRule type="cellIs" dxfId="5622" priority="11108" operator="equal">
      <formula>"Remise note CC"</formula>
    </cfRule>
    <cfRule type="cellIs" dxfId="5621" priority="11109" operator="equal">
      <formula>"Oraux examens nationaux"</formula>
    </cfRule>
    <cfRule type="cellIs" dxfId="5620" priority="11110" operator="equal">
      <formula>"Note mémoire"</formula>
    </cfRule>
    <cfRule type="cellIs" dxfId="5619" priority="11111" operator="equal">
      <formula>"Mise à niveau"</formula>
    </cfRule>
    <cfRule type="cellIs" dxfId="5618" priority="11112" operator="equal">
      <formula>"Ecrits examens nationaux"</formula>
    </cfRule>
    <cfRule type="cellIs" dxfId="5617" priority="11117" operator="equal">
      <formula>"Entr MA cours AM"</formula>
    </cfRule>
    <cfRule type="cellIs" dxfId="5616" priority="11118" operator="equal">
      <formula>"Cours Matin Entr AM"</formula>
    </cfRule>
    <cfRule type="cellIs" dxfId="5615" priority="11119" operator="equal">
      <formula>"Révisions S1 Ses2"</formula>
    </cfRule>
    <cfRule type="cellIs" dxfId="5614" priority="11120" operator="equal">
      <formula>"Révisions S1 ses1"</formula>
    </cfRule>
    <cfRule type="cellIs" dxfId="5613" priority="11121" operator="equal">
      <formula>"Examens S2 Ses2"</formula>
    </cfRule>
    <cfRule type="cellIs" dxfId="5612" priority="11122" operator="equal">
      <formula>"Examens S2 ses1"</formula>
    </cfRule>
    <cfRule type="cellIs" dxfId="5611" priority="11123" operator="equal">
      <formula>"Fermeture"</formula>
    </cfRule>
    <cfRule type="cellIs" dxfId="5610" priority="11124" operator="equal">
      <formula>"Remise rapport"</formula>
    </cfRule>
    <cfRule type="cellIs" dxfId="5609" priority="11125" operator="equal">
      <formula>"notes rapport"</formula>
    </cfRule>
    <cfRule type="cellIs" dxfId="5608" priority="11126" operator="equal">
      <formula>"jour appui"</formula>
    </cfRule>
    <cfRule type="cellIs" dxfId="5607" priority="11127" operator="equal">
      <formula>"Assomption"</formula>
    </cfRule>
    <cfRule type="cellIs" dxfId="5606" priority="11128" operator="equal">
      <formula>"Ascension"</formula>
    </cfRule>
    <cfRule type="cellIs" dxfId="5605" priority="11129" operator="equal">
      <formula>"Armistice"</formula>
    </cfRule>
    <cfRule type="cellIs" dxfId="5604" priority="11139" operator="equal">
      <formula>"Pentecôte"</formula>
    </cfRule>
    <cfRule type="cellIs" dxfId="5603" priority="11140" operator="equal">
      <formula>"Révisions S2 ses2"</formula>
    </cfRule>
    <cfRule type="cellIs" dxfId="5602" priority="11143" operator="equal">
      <formula>"Victoire 1945"</formula>
    </cfRule>
    <cfRule type="cellIs" dxfId="5601" priority="11147" stopIfTrue="1" operator="equal">
      <formula>"Retour copies"</formula>
    </cfRule>
    <cfRule type="cellIs" dxfId="5600" priority="11148" stopIfTrue="1" operator="equal">
      <formula>"Evaluation"</formula>
    </cfRule>
    <cfRule type="cellIs" dxfId="5599" priority="11149" stopIfTrue="1" operator="equal">
      <formula>"Rentrée"</formula>
    </cfRule>
    <cfRule type="cellIs" dxfId="5598" priority="11150" stopIfTrue="1" operator="equal">
      <formula>"Stage"</formula>
    </cfRule>
    <cfRule type="cellIs" dxfId="5597" priority="11151" stopIfTrue="1" operator="equal">
      <formula>"Session 2"</formula>
    </cfRule>
    <cfRule type="cellIs" dxfId="5596" priority="11152" stopIfTrue="1" operator="equal">
      <formula>"Session 1"</formula>
    </cfRule>
    <cfRule type="cellIs" dxfId="5595" priority="11153" stopIfTrue="1" operator="equal">
      <formula>"Révisions"</formula>
    </cfRule>
    <cfRule type="cellIs" dxfId="5594" priority="11154" stopIfTrue="1" operator="equal">
      <formula>"Vacances"</formula>
    </cfRule>
    <cfRule type="cellIs" dxfId="5593" priority="11155" stopIfTrue="1" operator="equal">
      <formula>"Cours"</formula>
    </cfRule>
    <cfRule type="cellIs" dxfId="5592" priority="11156" stopIfTrue="1" operator="equal">
      <formula>"Examens S1"</formula>
    </cfRule>
    <cfRule type="cellIs" dxfId="5591" priority="11157" stopIfTrue="1" operator="equal">
      <formula>"Examens"</formula>
    </cfRule>
    <cfRule type="cellIs" dxfId="5590" priority="11158" stopIfTrue="1" operator="equal">
      <formula>"Examens S2"</formula>
    </cfRule>
    <cfRule type="cellIs" dxfId="5589" priority="11159" stopIfTrue="1" operator="equal">
      <formula>"Du anglais"</formula>
    </cfRule>
    <cfRule type="cellIs" dxfId="5588" priority="11160" stopIfTrue="1" operator="equal">
      <formula>"Délibérations"</formula>
    </cfRule>
  </conditionalFormatting>
  <conditionalFormatting sqref="L21:L22">
    <cfRule type="cellIs" dxfId="5587" priority="10943" operator="equal">
      <formula>"EXAMENS J"</formula>
    </cfRule>
    <cfRule type="cellIs" dxfId="5586" priority="10944" operator="equal">
      <formula>"Lundi Pentecôte"</formula>
    </cfRule>
    <cfRule type="cellIs" dxfId="5585" priority="10945" operator="equal">
      <formula>"ppp"</formula>
    </cfRule>
    <cfRule type="cellIs" dxfId="5584" priority="10946" operator="equal">
      <formula>"Soutenance"</formula>
    </cfRule>
    <cfRule type="cellIs" dxfId="5583" priority="10947" operator="equal">
      <formula>"Révisions R"</formula>
    </cfRule>
    <cfRule type="cellIs" dxfId="5582" priority="10948" operator="equal">
      <formula>"Entreprise"</formula>
    </cfRule>
    <cfRule type="cellIs" dxfId="5581" priority="10949" operator="equal">
      <formula>"Exam nationaux pas de date"</formula>
    </cfRule>
    <cfRule type="cellIs" dxfId="5580" priority="10950" operator="equal">
      <formula>"Exam nationaux"</formula>
    </cfRule>
    <cfRule type="cellIs" dxfId="5579" priority="10951" operator="equal">
      <formula>"Révision interne"</formula>
    </cfRule>
    <cfRule type="cellIs" dxfId="5578" priority="10957" operator="equal">
      <formula>"Délibération S2"</formula>
    </cfRule>
    <cfRule type="cellIs" dxfId="5577" priority="10958" operator="equal">
      <formula>"Délibération S1"</formula>
    </cfRule>
    <cfRule type="cellIs" dxfId="5576" priority="10959" operator="equal">
      <formula>"regroupement"</formula>
    </cfRule>
    <cfRule type="cellIs" dxfId="5575" priority="10960" operator="equal">
      <formula>"Cours matin"</formula>
    </cfRule>
    <cfRule type="cellIs" dxfId="5574" priority="10974" operator="equal">
      <formula>"cours v"</formula>
    </cfRule>
    <cfRule type="cellIs" dxfId="5573" priority="10975" operator="equal">
      <formula>"Examens S1 Ses2"</formula>
    </cfRule>
    <cfRule type="cellIs" dxfId="5572" priority="10976" operator="equal">
      <formula>"Examens S1 Ses1"</formula>
    </cfRule>
    <cfRule type="cellIs" dxfId="5571" priority="10977" operator="equal">
      <formula>"Fête du travail"</formula>
    </cfRule>
    <cfRule type="cellIs" dxfId="5570" priority="10978" operator="equal">
      <formula>"Fête nationale"</formula>
    </cfRule>
    <cfRule type="cellIs" dxfId="5569" priority="10979" operator="equal">
      <formula>"jour de l'an"</formula>
    </cfRule>
    <cfRule type="cellIs" dxfId="5568" priority="10980" operator="equal">
      <formula>"Lundi de pâques"</formula>
    </cfRule>
    <cfRule type="cellIs" dxfId="5567" priority="10981" operator="equal">
      <formula>"Noël"</formula>
    </cfRule>
    <cfRule type="cellIs" dxfId="5566" priority="10982" operator="equal">
      <formula>"Pâques"</formula>
    </cfRule>
    <cfRule type="cellIs" dxfId="5565" priority="10985" operator="equal">
      <formula>"Révisions S2 Ses1"</formula>
    </cfRule>
    <cfRule type="cellIs" dxfId="5564" priority="10986" operator="equal">
      <formula>"stage v"</formula>
    </cfRule>
    <cfRule type="cellIs" dxfId="5563" priority="10988" operator="equal">
      <formula>"Toussaint"</formula>
    </cfRule>
    <cfRule type="cellIs" dxfId="5562" priority="10989" operator="equal">
      <formula>"Stage en entreprise"</formula>
    </cfRule>
    <cfRule type="cellIs" dxfId="5561" priority="10990" operator="equal">
      <formula>"entreprise B"</formula>
    </cfRule>
  </conditionalFormatting>
  <conditionalFormatting sqref="L21:L22">
    <cfRule type="expression" dxfId="5560" priority="10927">
      <formula>J21="Dimanche"</formula>
    </cfRule>
    <cfRule type="expression" dxfId="5559" priority="10928">
      <formula>J21="Samedi"</formula>
    </cfRule>
    <cfRule type="containsText" dxfId="5558" priority="10929" operator="containsText" text="Soutenance">
      <formula>NOT(ISERROR(SEARCH("Soutenance",L21)))</formula>
    </cfRule>
    <cfRule type="containsText" dxfId="5557" priority="10930" operator="containsText" text="Salon Et">
      <formula>NOT(ISERROR(SEARCH("Salon Et",L21)))</formula>
    </cfRule>
    <cfRule type="containsText" dxfId="5556" priority="10931" operator="containsText" text="Remise">
      <formula>NOT(ISERROR(SEARCH("Remise",L21)))</formula>
    </cfRule>
    <cfRule type="containsText" dxfId="5555" priority="10932" operator="containsText" text="Recrutem">
      <formula>NOT(ISERROR(SEARCH("Recrutem",L21)))</formula>
    </cfRule>
    <cfRule type="containsText" dxfId="5554" priority="10933" operator="containsText" text="Note">
      <formula>NOT(ISERROR(SEARCH("Note",L21)))</formula>
    </cfRule>
    <cfRule type="containsText" dxfId="5553" priority="10934" operator="containsText" text="JPO">
      <formula>NOT(ISERROR(SEARCH("JPO",L21)))</formula>
    </cfRule>
    <cfRule type="containsText" dxfId="5552" priority="10935" operator="containsText" text="Etranger">
      <formula>NOT(ISERROR(SEARCH("Etranger",L21)))</formula>
    </cfRule>
    <cfRule type="containsText" dxfId="5551" priority="10936" operator="containsText" text="Début TD">
      <formula>NOT(ISERROR(SEARCH("Début TD",L21)))</formula>
    </cfRule>
    <cfRule type="containsText" dxfId="5550" priority="10937" operator="containsText" text="Début CM">
      <formula>NOT(ISERROR(SEARCH("Début CM",L21)))</formula>
    </cfRule>
    <cfRule type="containsText" dxfId="5549" priority="10938" operator="containsText" text="Projet">
      <formula>NOT(ISERROR(SEARCH("Projet",L21)))</formula>
    </cfRule>
    <cfRule type="containsText" dxfId="5548" priority="10939" operator="containsText" text="Pré">
      <formula>NOT(ISERROR(SEARCH("Pré",L21)))</formula>
    </cfRule>
    <cfRule type="containsText" dxfId="5547" priority="10940" operator="containsText" text="Délib">
      <formula>NOT(ISERROR(SEARCH("Délib",L21)))</formula>
    </cfRule>
    <cfRule type="cellIs" dxfId="5546" priority="10941" operator="equal">
      <formula>"Cours IAE"</formula>
    </cfRule>
    <cfRule type="cellIs" dxfId="5545" priority="10942" operator="equal">
      <formula>"Cours ISEM"</formula>
    </cfRule>
    <cfRule type="cellIs" dxfId="5544" priority="10952" operator="equal">
      <formula>"Remise note CC"</formula>
    </cfRule>
    <cfRule type="cellIs" dxfId="5543" priority="10953" operator="equal">
      <formula>"Oraux examens nationaux"</formula>
    </cfRule>
    <cfRule type="cellIs" dxfId="5542" priority="10954" operator="equal">
      <formula>"Note mémoire"</formula>
    </cfRule>
    <cfRule type="cellIs" dxfId="5541" priority="10955" operator="equal">
      <formula>"Mise à niveau"</formula>
    </cfRule>
    <cfRule type="cellIs" dxfId="5540" priority="10956" operator="equal">
      <formula>"Ecrits examens nationaux"</formula>
    </cfRule>
    <cfRule type="cellIs" dxfId="5539" priority="10961" operator="equal">
      <formula>"Entr MA cours AM"</formula>
    </cfRule>
    <cfRule type="cellIs" dxfId="5538" priority="10962" operator="equal">
      <formula>"Cours Matin Entr AM"</formula>
    </cfRule>
    <cfRule type="cellIs" dxfId="5537" priority="10963" operator="equal">
      <formula>"Révisions S1 Ses2"</formula>
    </cfRule>
    <cfRule type="cellIs" dxfId="5536" priority="10964" operator="equal">
      <formula>"Révisions S1 ses1"</formula>
    </cfRule>
    <cfRule type="cellIs" dxfId="5535" priority="10965" operator="equal">
      <formula>"Examens S2 Ses2"</formula>
    </cfRule>
    <cfRule type="cellIs" dxfId="5534" priority="10966" operator="equal">
      <formula>"Examens S2 ses1"</formula>
    </cfRule>
    <cfRule type="cellIs" dxfId="5533" priority="10967" operator="equal">
      <formula>"Fermeture"</formula>
    </cfRule>
    <cfRule type="cellIs" dxfId="5532" priority="10968" operator="equal">
      <formula>"Remise rapport"</formula>
    </cfRule>
    <cfRule type="cellIs" dxfId="5531" priority="10969" operator="equal">
      <formula>"notes rapport"</formula>
    </cfRule>
    <cfRule type="cellIs" dxfId="5530" priority="10970" operator="equal">
      <formula>"jour appui"</formula>
    </cfRule>
    <cfRule type="cellIs" dxfId="5529" priority="10971" operator="equal">
      <formula>"Assomption"</formula>
    </cfRule>
    <cfRule type="cellIs" dxfId="5528" priority="10972" operator="equal">
      <formula>"Ascension"</formula>
    </cfRule>
    <cfRule type="cellIs" dxfId="5527" priority="10973" operator="equal">
      <formula>"Armistice"</formula>
    </cfRule>
    <cfRule type="cellIs" dxfId="5526" priority="10983" operator="equal">
      <formula>"Pentecôte"</formula>
    </cfRule>
    <cfRule type="cellIs" dxfId="5525" priority="10984" operator="equal">
      <formula>"Révisions S2 ses2"</formula>
    </cfRule>
    <cfRule type="cellIs" dxfId="5524" priority="10987" operator="equal">
      <formula>"Victoire 1945"</formula>
    </cfRule>
    <cfRule type="cellIs" dxfId="5523" priority="10991" stopIfTrue="1" operator="equal">
      <formula>"Retour copies"</formula>
    </cfRule>
    <cfRule type="cellIs" dxfId="5522" priority="10992" stopIfTrue="1" operator="equal">
      <formula>"Evaluation"</formula>
    </cfRule>
    <cfRule type="cellIs" dxfId="5521" priority="10993" stopIfTrue="1" operator="equal">
      <formula>"Rentrée"</formula>
    </cfRule>
    <cfRule type="cellIs" dxfId="5520" priority="10994" stopIfTrue="1" operator="equal">
      <formula>"Stage"</formula>
    </cfRule>
    <cfRule type="cellIs" dxfId="5519" priority="10995" stopIfTrue="1" operator="equal">
      <formula>"Session 2"</formula>
    </cfRule>
    <cfRule type="cellIs" dxfId="5518" priority="10996" stopIfTrue="1" operator="equal">
      <formula>"Session 1"</formula>
    </cfRule>
    <cfRule type="cellIs" dxfId="5517" priority="10997" stopIfTrue="1" operator="equal">
      <formula>"Révisions"</formula>
    </cfRule>
    <cfRule type="cellIs" dxfId="5516" priority="10998" stopIfTrue="1" operator="equal">
      <formula>"Vacances"</formula>
    </cfRule>
    <cfRule type="cellIs" dxfId="5515" priority="10999" stopIfTrue="1" operator="equal">
      <formula>"Cours"</formula>
    </cfRule>
    <cfRule type="cellIs" dxfId="5514" priority="11000" stopIfTrue="1" operator="equal">
      <formula>"Examens S1"</formula>
    </cfRule>
    <cfRule type="cellIs" dxfId="5513" priority="11001" stopIfTrue="1" operator="equal">
      <formula>"Examens"</formula>
    </cfRule>
    <cfRule type="cellIs" dxfId="5512" priority="11002" stopIfTrue="1" operator="equal">
      <formula>"Examens S2"</formula>
    </cfRule>
    <cfRule type="cellIs" dxfId="5511" priority="11003" stopIfTrue="1" operator="equal">
      <formula>"Du anglais"</formula>
    </cfRule>
    <cfRule type="cellIs" dxfId="5510" priority="11004" stopIfTrue="1" operator="equal">
      <formula>"Délibérations"</formula>
    </cfRule>
  </conditionalFormatting>
  <conditionalFormatting sqref="H23:H24">
    <cfRule type="cellIs" dxfId="5509" priority="10787" operator="equal">
      <formula>"EXAMENS J"</formula>
    </cfRule>
    <cfRule type="cellIs" dxfId="5508" priority="10788" operator="equal">
      <formula>"Lundi Pentecôte"</formula>
    </cfRule>
    <cfRule type="cellIs" dxfId="5507" priority="10789" operator="equal">
      <formula>"ppp"</formula>
    </cfRule>
    <cfRule type="cellIs" dxfId="5506" priority="10790" operator="equal">
      <formula>"Soutenance"</formula>
    </cfRule>
    <cfRule type="cellIs" dxfId="5505" priority="10791" operator="equal">
      <formula>"Révisions R"</formula>
    </cfRule>
    <cfRule type="cellIs" dxfId="5504" priority="10792" operator="equal">
      <formula>"Entreprise"</formula>
    </cfRule>
    <cfRule type="cellIs" dxfId="5503" priority="10793" operator="equal">
      <formula>"Exam nationaux pas de date"</formula>
    </cfRule>
    <cfRule type="cellIs" dxfId="5502" priority="10794" operator="equal">
      <formula>"Exam nationaux"</formula>
    </cfRule>
    <cfRule type="cellIs" dxfId="5501" priority="10795" operator="equal">
      <formula>"Révision interne"</formula>
    </cfRule>
    <cfRule type="cellIs" dxfId="5500" priority="10801" operator="equal">
      <formula>"Délibération S2"</formula>
    </cfRule>
    <cfRule type="cellIs" dxfId="5499" priority="10802" operator="equal">
      <formula>"Délibération S1"</formula>
    </cfRule>
    <cfRule type="cellIs" dxfId="5498" priority="10803" operator="equal">
      <formula>"regroupement"</formula>
    </cfRule>
    <cfRule type="cellIs" dxfId="5497" priority="10804" operator="equal">
      <formula>"Cours matin"</formula>
    </cfRule>
    <cfRule type="cellIs" dxfId="5496" priority="10818" operator="equal">
      <formula>"cours v"</formula>
    </cfRule>
    <cfRule type="cellIs" dxfId="5495" priority="10819" operator="equal">
      <formula>"Examens S1 Ses2"</formula>
    </cfRule>
    <cfRule type="cellIs" dxfId="5494" priority="10820" operator="equal">
      <formula>"Examens S1 Ses1"</formula>
    </cfRule>
    <cfRule type="cellIs" dxfId="5493" priority="10821" operator="equal">
      <formula>"Fête du travail"</formula>
    </cfRule>
    <cfRule type="cellIs" dxfId="5492" priority="10822" operator="equal">
      <formula>"Fête nationale"</formula>
    </cfRule>
    <cfRule type="cellIs" dxfId="5491" priority="10823" operator="equal">
      <formula>"jour de l'an"</formula>
    </cfRule>
    <cfRule type="cellIs" dxfId="5490" priority="10824" operator="equal">
      <formula>"Lundi de pâques"</formula>
    </cfRule>
    <cfRule type="cellIs" dxfId="5489" priority="10825" operator="equal">
      <formula>"Noël"</formula>
    </cfRule>
    <cfRule type="cellIs" dxfId="5488" priority="10826" operator="equal">
      <formula>"Pâques"</formula>
    </cfRule>
    <cfRule type="cellIs" dxfId="5487" priority="10829" operator="equal">
      <formula>"Révisions S2 Ses1"</formula>
    </cfRule>
    <cfRule type="cellIs" dxfId="5486" priority="10830" operator="equal">
      <formula>"stage v"</formula>
    </cfRule>
    <cfRule type="cellIs" dxfId="5485" priority="10832" operator="equal">
      <formula>"Toussaint"</formula>
    </cfRule>
    <cfRule type="cellIs" dxfId="5484" priority="10833" operator="equal">
      <formula>"Stage en entreprise"</formula>
    </cfRule>
    <cfRule type="cellIs" dxfId="5483" priority="10834" operator="equal">
      <formula>"entreprise B"</formula>
    </cfRule>
  </conditionalFormatting>
  <conditionalFormatting sqref="H23:H24">
    <cfRule type="expression" dxfId="5482" priority="10771">
      <formula>F23="Dimanche"</formula>
    </cfRule>
    <cfRule type="expression" dxfId="5481" priority="10772">
      <formula>F23="Samedi"</formula>
    </cfRule>
    <cfRule type="containsText" dxfId="5480" priority="10773" operator="containsText" text="Soutenance">
      <formula>NOT(ISERROR(SEARCH("Soutenance",H23)))</formula>
    </cfRule>
    <cfRule type="containsText" dxfId="5479" priority="10774" operator="containsText" text="Salon Et">
      <formula>NOT(ISERROR(SEARCH("Salon Et",H23)))</formula>
    </cfRule>
    <cfRule type="containsText" dxfId="5478" priority="10775" operator="containsText" text="Remise">
      <formula>NOT(ISERROR(SEARCH("Remise",H23)))</formula>
    </cfRule>
    <cfRule type="containsText" dxfId="5477" priority="10776" operator="containsText" text="Recrutem">
      <formula>NOT(ISERROR(SEARCH("Recrutem",H23)))</formula>
    </cfRule>
    <cfRule type="containsText" dxfId="5476" priority="10777" operator="containsText" text="Note">
      <formula>NOT(ISERROR(SEARCH("Note",H23)))</formula>
    </cfRule>
    <cfRule type="containsText" dxfId="5475" priority="10778" operator="containsText" text="JPO">
      <formula>NOT(ISERROR(SEARCH("JPO",H23)))</formula>
    </cfRule>
    <cfRule type="containsText" dxfId="5474" priority="10779" operator="containsText" text="Etranger">
      <formula>NOT(ISERROR(SEARCH("Etranger",H23)))</formula>
    </cfRule>
    <cfRule type="containsText" dxfId="5473" priority="10780" operator="containsText" text="Début TD">
      <formula>NOT(ISERROR(SEARCH("Début TD",H23)))</formula>
    </cfRule>
    <cfRule type="containsText" dxfId="5472" priority="10781" operator="containsText" text="Début CM">
      <formula>NOT(ISERROR(SEARCH("Début CM",H23)))</formula>
    </cfRule>
    <cfRule type="containsText" dxfId="5471" priority="10782" operator="containsText" text="Projet">
      <formula>NOT(ISERROR(SEARCH("Projet",H23)))</formula>
    </cfRule>
    <cfRule type="containsText" dxfId="5470" priority="10783" operator="containsText" text="Pré">
      <formula>NOT(ISERROR(SEARCH("Pré",H23)))</formula>
    </cfRule>
    <cfRule type="containsText" dxfId="5469" priority="10784" operator="containsText" text="Délib">
      <formula>NOT(ISERROR(SEARCH("Délib",H23)))</formula>
    </cfRule>
    <cfRule type="cellIs" dxfId="5468" priority="10785" operator="equal">
      <formula>"Cours IAE"</formula>
    </cfRule>
    <cfRule type="cellIs" dxfId="5467" priority="10786" operator="equal">
      <formula>"Cours ISEM"</formula>
    </cfRule>
    <cfRule type="cellIs" dxfId="5466" priority="10796" operator="equal">
      <formula>"Remise note CC"</formula>
    </cfRule>
    <cfRule type="cellIs" dxfId="5465" priority="10797" operator="equal">
      <formula>"Oraux examens nationaux"</formula>
    </cfRule>
    <cfRule type="cellIs" dxfId="5464" priority="10798" operator="equal">
      <formula>"Note mémoire"</formula>
    </cfRule>
    <cfRule type="cellIs" dxfId="5463" priority="10799" operator="equal">
      <formula>"Mise à niveau"</formula>
    </cfRule>
    <cfRule type="cellIs" dxfId="5462" priority="10800" operator="equal">
      <formula>"Ecrits examens nationaux"</formula>
    </cfRule>
    <cfRule type="cellIs" dxfId="5461" priority="10805" operator="equal">
      <formula>"Entr MA cours AM"</formula>
    </cfRule>
    <cfRule type="cellIs" dxfId="5460" priority="10806" operator="equal">
      <formula>"Cours Matin Entr AM"</formula>
    </cfRule>
    <cfRule type="cellIs" dxfId="5459" priority="10807" operator="equal">
      <formula>"Révisions S1 Ses2"</formula>
    </cfRule>
    <cfRule type="cellIs" dxfId="5458" priority="10808" operator="equal">
      <formula>"Révisions S1 ses1"</formula>
    </cfRule>
    <cfRule type="cellIs" dxfId="5457" priority="10809" operator="equal">
      <formula>"Examens S2 Ses2"</formula>
    </cfRule>
    <cfRule type="cellIs" dxfId="5456" priority="10810" operator="equal">
      <formula>"Examens S2 ses1"</formula>
    </cfRule>
    <cfRule type="cellIs" dxfId="5455" priority="10811" operator="equal">
      <formula>"Fermeture"</formula>
    </cfRule>
    <cfRule type="cellIs" dxfId="5454" priority="10812" operator="equal">
      <formula>"Remise rapport"</formula>
    </cfRule>
    <cfRule type="cellIs" dxfId="5453" priority="10813" operator="equal">
      <formula>"notes rapport"</formula>
    </cfRule>
    <cfRule type="cellIs" dxfId="5452" priority="10814" operator="equal">
      <formula>"jour appui"</formula>
    </cfRule>
    <cfRule type="cellIs" dxfId="5451" priority="10815" operator="equal">
      <formula>"Assomption"</formula>
    </cfRule>
    <cfRule type="cellIs" dxfId="5450" priority="10816" operator="equal">
      <formula>"Ascension"</formula>
    </cfRule>
    <cfRule type="cellIs" dxfId="5449" priority="10817" operator="equal">
      <formula>"Armistice"</formula>
    </cfRule>
    <cfRule type="cellIs" dxfId="5448" priority="10827" operator="equal">
      <formula>"Pentecôte"</formula>
    </cfRule>
    <cfRule type="cellIs" dxfId="5447" priority="10828" operator="equal">
      <formula>"Révisions S2 ses2"</formula>
    </cfRule>
    <cfRule type="cellIs" dxfId="5446" priority="10831" operator="equal">
      <formula>"Victoire 1945"</formula>
    </cfRule>
    <cfRule type="cellIs" dxfId="5445" priority="10835" stopIfTrue="1" operator="equal">
      <formula>"Retour copies"</formula>
    </cfRule>
    <cfRule type="cellIs" dxfId="5444" priority="10836" stopIfTrue="1" operator="equal">
      <formula>"Evaluation"</formula>
    </cfRule>
    <cfRule type="cellIs" dxfId="5443" priority="10837" stopIfTrue="1" operator="equal">
      <formula>"Rentrée"</formula>
    </cfRule>
    <cfRule type="cellIs" dxfId="5442" priority="10838" stopIfTrue="1" operator="equal">
      <formula>"Stage"</formula>
    </cfRule>
    <cfRule type="cellIs" dxfId="5441" priority="10839" stopIfTrue="1" operator="equal">
      <formula>"Session 2"</formula>
    </cfRule>
    <cfRule type="cellIs" dxfId="5440" priority="10840" stopIfTrue="1" operator="equal">
      <formula>"Session 1"</formula>
    </cfRule>
    <cfRule type="cellIs" dxfId="5439" priority="10841" stopIfTrue="1" operator="equal">
      <formula>"Révisions"</formula>
    </cfRule>
    <cfRule type="cellIs" dxfId="5438" priority="10842" stopIfTrue="1" operator="equal">
      <formula>"Vacances"</formula>
    </cfRule>
    <cfRule type="cellIs" dxfId="5437" priority="10843" stopIfTrue="1" operator="equal">
      <formula>"Cours"</formula>
    </cfRule>
    <cfRule type="cellIs" dxfId="5436" priority="10844" stopIfTrue="1" operator="equal">
      <formula>"Examens S1"</formula>
    </cfRule>
    <cfRule type="cellIs" dxfId="5435" priority="10845" stopIfTrue="1" operator="equal">
      <formula>"Examens"</formula>
    </cfRule>
    <cfRule type="cellIs" dxfId="5434" priority="10846" stopIfTrue="1" operator="equal">
      <formula>"Examens S2"</formula>
    </cfRule>
    <cfRule type="cellIs" dxfId="5433" priority="10847" stopIfTrue="1" operator="equal">
      <formula>"Du anglais"</formula>
    </cfRule>
    <cfRule type="cellIs" dxfId="5432" priority="10848" stopIfTrue="1" operator="equal">
      <formula>"Délibérations"</formula>
    </cfRule>
  </conditionalFormatting>
  <conditionalFormatting sqref="H30:H31">
    <cfRule type="cellIs" dxfId="5431" priority="10709" operator="equal">
      <formula>"EXAMENS J"</formula>
    </cfRule>
    <cfRule type="cellIs" dxfId="5430" priority="10710" operator="equal">
      <formula>"Lundi Pentecôte"</formula>
    </cfRule>
    <cfRule type="cellIs" dxfId="5429" priority="10711" operator="equal">
      <formula>"ppp"</formula>
    </cfRule>
    <cfRule type="cellIs" dxfId="5428" priority="10712" operator="equal">
      <formula>"Soutenance"</formula>
    </cfRule>
    <cfRule type="cellIs" dxfId="5427" priority="10713" operator="equal">
      <formula>"Révisions R"</formula>
    </cfRule>
    <cfRule type="cellIs" dxfId="5426" priority="10714" operator="equal">
      <formula>"Entreprise"</formula>
    </cfRule>
    <cfRule type="cellIs" dxfId="5425" priority="10715" operator="equal">
      <formula>"Exam nationaux pas de date"</formula>
    </cfRule>
    <cfRule type="cellIs" dxfId="5424" priority="10716" operator="equal">
      <formula>"Exam nationaux"</formula>
    </cfRule>
    <cfRule type="cellIs" dxfId="5423" priority="10717" operator="equal">
      <formula>"Révision interne"</formula>
    </cfRule>
    <cfRule type="cellIs" dxfId="5422" priority="10723" operator="equal">
      <formula>"Délibération S2"</formula>
    </cfRule>
    <cfRule type="cellIs" dxfId="5421" priority="10724" operator="equal">
      <formula>"Délibération S1"</formula>
    </cfRule>
    <cfRule type="cellIs" dxfId="5420" priority="10725" operator="equal">
      <formula>"regroupement"</formula>
    </cfRule>
    <cfRule type="cellIs" dxfId="5419" priority="10726" operator="equal">
      <formula>"Cours matin"</formula>
    </cfRule>
    <cfRule type="cellIs" dxfId="5418" priority="10740" operator="equal">
      <formula>"cours v"</formula>
    </cfRule>
    <cfRule type="cellIs" dxfId="5417" priority="10741" operator="equal">
      <formula>"Examens S1 Ses2"</formula>
    </cfRule>
    <cfRule type="cellIs" dxfId="5416" priority="10742" operator="equal">
      <formula>"Examens S1 Ses1"</formula>
    </cfRule>
    <cfRule type="cellIs" dxfId="5415" priority="10743" operator="equal">
      <formula>"Fête du travail"</formula>
    </cfRule>
    <cfRule type="cellIs" dxfId="5414" priority="10744" operator="equal">
      <formula>"Fête nationale"</formula>
    </cfRule>
    <cfRule type="cellIs" dxfId="5413" priority="10745" operator="equal">
      <formula>"jour de l'an"</formula>
    </cfRule>
    <cfRule type="cellIs" dxfId="5412" priority="10746" operator="equal">
      <formula>"Lundi de pâques"</formula>
    </cfRule>
    <cfRule type="cellIs" dxfId="5411" priority="10747" operator="equal">
      <formula>"Noël"</formula>
    </cfRule>
    <cfRule type="cellIs" dxfId="5410" priority="10748" operator="equal">
      <formula>"Pâques"</formula>
    </cfRule>
    <cfRule type="cellIs" dxfId="5409" priority="10751" operator="equal">
      <formula>"Révisions S2 Ses1"</formula>
    </cfRule>
    <cfRule type="cellIs" dxfId="5408" priority="10752" operator="equal">
      <formula>"stage v"</formula>
    </cfRule>
    <cfRule type="cellIs" dxfId="5407" priority="10754" operator="equal">
      <formula>"Toussaint"</formula>
    </cfRule>
    <cfRule type="cellIs" dxfId="5406" priority="10755" operator="equal">
      <formula>"Stage en entreprise"</formula>
    </cfRule>
    <cfRule type="cellIs" dxfId="5405" priority="10756" operator="equal">
      <formula>"entreprise B"</formula>
    </cfRule>
  </conditionalFormatting>
  <conditionalFormatting sqref="H30:H31">
    <cfRule type="expression" dxfId="5404" priority="10693">
      <formula>F30="Dimanche"</formula>
    </cfRule>
    <cfRule type="expression" dxfId="5403" priority="10694">
      <formula>F30="Samedi"</formula>
    </cfRule>
    <cfRule type="containsText" dxfId="5402" priority="10695" operator="containsText" text="Soutenance">
      <formula>NOT(ISERROR(SEARCH("Soutenance",H30)))</formula>
    </cfRule>
    <cfRule type="containsText" dxfId="5401" priority="10696" operator="containsText" text="Salon Et">
      <formula>NOT(ISERROR(SEARCH("Salon Et",H30)))</formula>
    </cfRule>
    <cfRule type="containsText" dxfId="5400" priority="10697" operator="containsText" text="Remise">
      <formula>NOT(ISERROR(SEARCH("Remise",H30)))</formula>
    </cfRule>
    <cfRule type="containsText" dxfId="5399" priority="10698" operator="containsText" text="Recrutem">
      <formula>NOT(ISERROR(SEARCH("Recrutem",H30)))</formula>
    </cfRule>
    <cfRule type="containsText" dxfId="5398" priority="10699" operator="containsText" text="Note">
      <formula>NOT(ISERROR(SEARCH("Note",H30)))</formula>
    </cfRule>
    <cfRule type="containsText" dxfId="5397" priority="10700" operator="containsText" text="JPO">
      <formula>NOT(ISERROR(SEARCH("JPO",H30)))</formula>
    </cfRule>
    <cfRule type="containsText" dxfId="5396" priority="10701" operator="containsText" text="Etranger">
      <formula>NOT(ISERROR(SEARCH("Etranger",H30)))</formula>
    </cfRule>
    <cfRule type="containsText" dxfId="5395" priority="10702" operator="containsText" text="Début TD">
      <formula>NOT(ISERROR(SEARCH("Début TD",H30)))</formula>
    </cfRule>
    <cfRule type="containsText" dxfId="5394" priority="10703" operator="containsText" text="Début CM">
      <formula>NOT(ISERROR(SEARCH("Début CM",H30)))</formula>
    </cfRule>
    <cfRule type="containsText" dxfId="5393" priority="10704" operator="containsText" text="Projet">
      <formula>NOT(ISERROR(SEARCH("Projet",H30)))</formula>
    </cfRule>
    <cfRule type="containsText" dxfId="5392" priority="10705" operator="containsText" text="Pré">
      <formula>NOT(ISERROR(SEARCH("Pré",H30)))</formula>
    </cfRule>
    <cfRule type="containsText" dxfId="5391" priority="10706" operator="containsText" text="Délib">
      <formula>NOT(ISERROR(SEARCH("Délib",H30)))</formula>
    </cfRule>
    <cfRule type="cellIs" dxfId="5390" priority="10707" operator="equal">
      <formula>"Cours IAE"</formula>
    </cfRule>
    <cfRule type="cellIs" dxfId="5389" priority="10708" operator="equal">
      <formula>"Cours ISEM"</formula>
    </cfRule>
    <cfRule type="cellIs" dxfId="5388" priority="10718" operator="equal">
      <formula>"Remise note CC"</formula>
    </cfRule>
    <cfRule type="cellIs" dxfId="5387" priority="10719" operator="equal">
      <formula>"Oraux examens nationaux"</formula>
    </cfRule>
    <cfRule type="cellIs" dxfId="5386" priority="10720" operator="equal">
      <formula>"Note mémoire"</formula>
    </cfRule>
    <cfRule type="cellIs" dxfId="5385" priority="10721" operator="equal">
      <formula>"Mise à niveau"</formula>
    </cfRule>
    <cfRule type="cellIs" dxfId="5384" priority="10722" operator="equal">
      <formula>"Ecrits examens nationaux"</formula>
    </cfRule>
    <cfRule type="cellIs" dxfId="5383" priority="10727" operator="equal">
      <formula>"Entr MA cours AM"</formula>
    </cfRule>
    <cfRule type="cellIs" dxfId="5382" priority="10728" operator="equal">
      <formula>"Cours Matin Entr AM"</formula>
    </cfRule>
    <cfRule type="cellIs" dxfId="5381" priority="10729" operator="equal">
      <formula>"Révisions S1 Ses2"</formula>
    </cfRule>
    <cfRule type="cellIs" dxfId="5380" priority="10730" operator="equal">
      <formula>"Révisions S1 ses1"</formula>
    </cfRule>
    <cfRule type="cellIs" dxfId="5379" priority="10731" operator="equal">
      <formula>"Examens S2 Ses2"</formula>
    </cfRule>
    <cfRule type="cellIs" dxfId="5378" priority="10732" operator="equal">
      <formula>"Examens S2 ses1"</formula>
    </cfRule>
    <cfRule type="cellIs" dxfId="5377" priority="10733" operator="equal">
      <formula>"Fermeture"</formula>
    </cfRule>
    <cfRule type="cellIs" dxfId="5376" priority="10734" operator="equal">
      <formula>"Remise rapport"</formula>
    </cfRule>
    <cfRule type="cellIs" dxfId="5375" priority="10735" operator="equal">
      <formula>"notes rapport"</formula>
    </cfRule>
    <cfRule type="cellIs" dxfId="5374" priority="10736" operator="equal">
      <formula>"jour appui"</formula>
    </cfRule>
    <cfRule type="cellIs" dxfId="5373" priority="10737" operator="equal">
      <formula>"Assomption"</formula>
    </cfRule>
    <cfRule type="cellIs" dxfId="5372" priority="10738" operator="equal">
      <formula>"Ascension"</formula>
    </cfRule>
    <cfRule type="cellIs" dxfId="5371" priority="10739" operator="equal">
      <formula>"Armistice"</formula>
    </cfRule>
    <cfRule type="cellIs" dxfId="5370" priority="10749" operator="equal">
      <formula>"Pentecôte"</formula>
    </cfRule>
    <cfRule type="cellIs" dxfId="5369" priority="10750" operator="equal">
      <formula>"Révisions S2 ses2"</formula>
    </cfRule>
    <cfRule type="cellIs" dxfId="5368" priority="10753" operator="equal">
      <formula>"Victoire 1945"</formula>
    </cfRule>
    <cfRule type="cellIs" dxfId="5367" priority="10757" stopIfTrue="1" operator="equal">
      <formula>"Retour copies"</formula>
    </cfRule>
    <cfRule type="cellIs" dxfId="5366" priority="10758" stopIfTrue="1" operator="equal">
      <formula>"Evaluation"</formula>
    </cfRule>
    <cfRule type="cellIs" dxfId="5365" priority="10759" stopIfTrue="1" operator="equal">
      <formula>"Rentrée"</formula>
    </cfRule>
    <cfRule type="cellIs" dxfId="5364" priority="10760" stopIfTrue="1" operator="equal">
      <formula>"Stage"</formula>
    </cfRule>
    <cfRule type="cellIs" dxfId="5363" priority="10761" stopIfTrue="1" operator="equal">
      <formula>"Session 2"</formula>
    </cfRule>
    <cfRule type="cellIs" dxfId="5362" priority="10762" stopIfTrue="1" operator="equal">
      <formula>"Session 1"</formula>
    </cfRule>
    <cfRule type="cellIs" dxfId="5361" priority="10763" stopIfTrue="1" operator="equal">
      <formula>"Révisions"</formula>
    </cfRule>
    <cfRule type="cellIs" dxfId="5360" priority="10764" stopIfTrue="1" operator="equal">
      <formula>"Vacances"</formula>
    </cfRule>
    <cfRule type="cellIs" dxfId="5359" priority="10765" stopIfTrue="1" operator="equal">
      <formula>"Cours"</formula>
    </cfRule>
    <cfRule type="cellIs" dxfId="5358" priority="10766" stopIfTrue="1" operator="equal">
      <formula>"Examens S1"</formula>
    </cfRule>
    <cfRule type="cellIs" dxfId="5357" priority="10767" stopIfTrue="1" operator="equal">
      <formula>"Examens"</formula>
    </cfRule>
    <cfRule type="cellIs" dxfId="5356" priority="10768" stopIfTrue="1" operator="equal">
      <formula>"Examens S2"</formula>
    </cfRule>
    <cfRule type="cellIs" dxfId="5355" priority="10769" stopIfTrue="1" operator="equal">
      <formula>"Du anglais"</formula>
    </cfRule>
    <cfRule type="cellIs" dxfId="5354" priority="10770" stopIfTrue="1" operator="equal">
      <formula>"Délibérations"</formula>
    </cfRule>
  </conditionalFormatting>
  <conditionalFormatting sqref="L28:L29">
    <cfRule type="cellIs" dxfId="5353" priority="10631" operator="equal">
      <formula>"EXAMENS J"</formula>
    </cfRule>
    <cfRule type="cellIs" dxfId="5352" priority="10632" operator="equal">
      <formula>"Lundi Pentecôte"</formula>
    </cfRule>
    <cfRule type="cellIs" dxfId="5351" priority="10633" operator="equal">
      <formula>"ppp"</formula>
    </cfRule>
    <cfRule type="cellIs" dxfId="5350" priority="10634" operator="equal">
      <formula>"Soutenance"</formula>
    </cfRule>
    <cfRule type="cellIs" dxfId="5349" priority="10635" operator="equal">
      <formula>"Révisions R"</formula>
    </cfRule>
    <cfRule type="cellIs" dxfId="5348" priority="10636" operator="equal">
      <formula>"Entreprise"</formula>
    </cfRule>
    <cfRule type="cellIs" dxfId="5347" priority="10637" operator="equal">
      <formula>"Exam nationaux pas de date"</formula>
    </cfRule>
    <cfRule type="cellIs" dxfId="5346" priority="10638" operator="equal">
      <formula>"Exam nationaux"</formula>
    </cfRule>
    <cfRule type="cellIs" dxfId="5345" priority="10639" operator="equal">
      <formula>"Révision interne"</formula>
    </cfRule>
    <cfRule type="cellIs" dxfId="5344" priority="10645" operator="equal">
      <formula>"Délibération S2"</formula>
    </cfRule>
    <cfRule type="cellIs" dxfId="5343" priority="10646" operator="equal">
      <formula>"Délibération S1"</formula>
    </cfRule>
    <cfRule type="cellIs" dxfId="5342" priority="10647" operator="equal">
      <formula>"regroupement"</formula>
    </cfRule>
    <cfRule type="cellIs" dxfId="5341" priority="10648" operator="equal">
      <formula>"Cours matin"</formula>
    </cfRule>
    <cfRule type="cellIs" dxfId="5340" priority="10662" operator="equal">
      <formula>"cours v"</formula>
    </cfRule>
    <cfRule type="cellIs" dxfId="5339" priority="10663" operator="equal">
      <formula>"Examens S1 Ses2"</formula>
    </cfRule>
    <cfRule type="cellIs" dxfId="5338" priority="10664" operator="equal">
      <formula>"Examens S1 Ses1"</formula>
    </cfRule>
    <cfRule type="cellIs" dxfId="5337" priority="10665" operator="equal">
      <formula>"Fête du travail"</formula>
    </cfRule>
    <cfRule type="cellIs" dxfId="5336" priority="10666" operator="equal">
      <formula>"Fête nationale"</formula>
    </cfRule>
    <cfRule type="cellIs" dxfId="5335" priority="10667" operator="equal">
      <formula>"jour de l'an"</formula>
    </cfRule>
    <cfRule type="cellIs" dxfId="5334" priority="10668" operator="equal">
      <formula>"Lundi de pâques"</formula>
    </cfRule>
    <cfRule type="cellIs" dxfId="5333" priority="10669" operator="equal">
      <formula>"Noël"</formula>
    </cfRule>
    <cfRule type="cellIs" dxfId="5332" priority="10670" operator="equal">
      <formula>"Pâques"</formula>
    </cfRule>
    <cfRule type="cellIs" dxfId="5331" priority="10673" operator="equal">
      <formula>"Révisions S2 Ses1"</formula>
    </cfRule>
    <cfRule type="cellIs" dxfId="5330" priority="10674" operator="equal">
      <formula>"stage v"</formula>
    </cfRule>
    <cfRule type="cellIs" dxfId="5329" priority="10676" operator="equal">
      <formula>"Toussaint"</formula>
    </cfRule>
    <cfRule type="cellIs" dxfId="5328" priority="10677" operator="equal">
      <formula>"Stage en entreprise"</formula>
    </cfRule>
    <cfRule type="cellIs" dxfId="5327" priority="10678" operator="equal">
      <formula>"entreprise B"</formula>
    </cfRule>
  </conditionalFormatting>
  <conditionalFormatting sqref="L28:L29">
    <cfRule type="expression" dxfId="5326" priority="10615">
      <formula>J28="Dimanche"</formula>
    </cfRule>
    <cfRule type="expression" dxfId="5325" priority="10616">
      <formula>J28="Samedi"</formula>
    </cfRule>
    <cfRule type="containsText" dxfId="5324" priority="10617" operator="containsText" text="Soutenance">
      <formula>NOT(ISERROR(SEARCH("Soutenance",L28)))</formula>
    </cfRule>
    <cfRule type="containsText" dxfId="5323" priority="10618" operator="containsText" text="Salon Et">
      <formula>NOT(ISERROR(SEARCH("Salon Et",L28)))</formula>
    </cfRule>
    <cfRule type="containsText" dxfId="5322" priority="10619" operator="containsText" text="Remise">
      <formula>NOT(ISERROR(SEARCH("Remise",L28)))</formula>
    </cfRule>
    <cfRule type="containsText" dxfId="5321" priority="10620" operator="containsText" text="Recrutem">
      <formula>NOT(ISERROR(SEARCH("Recrutem",L28)))</formula>
    </cfRule>
    <cfRule type="containsText" dxfId="5320" priority="10621" operator="containsText" text="Note">
      <formula>NOT(ISERROR(SEARCH("Note",L28)))</formula>
    </cfRule>
    <cfRule type="containsText" dxfId="5319" priority="10622" operator="containsText" text="JPO">
      <formula>NOT(ISERROR(SEARCH("JPO",L28)))</formula>
    </cfRule>
    <cfRule type="containsText" dxfId="5318" priority="10623" operator="containsText" text="Etranger">
      <formula>NOT(ISERROR(SEARCH("Etranger",L28)))</formula>
    </cfRule>
    <cfRule type="containsText" dxfId="5317" priority="10624" operator="containsText" text="Début TD">
      <formula>NOT(ISERROR(SEARCH("Début TD",L28)))</formula>
    </cfRule>
    <cfRule type="containsText" dxfId="5316" priority="10625" operator="containsText" text="Début CM">
      <formula>NOT(ISERROR(SEARCH("Début CM",L28)))</formula>
    </cfRule>
    <cfRule type="containsText" dxfId="5315" priority="10626" operator="containsText" text="Projet">
      <formula>NOT(ISERROR(SEARCH("Projet",L28)))</formula>
    </cfRule>
    <cfRule type="containsText" dxfId="5314" priority="10627" operator="containsText" text="Pré">
      <formula>NOT(ISERROR(SEARCH("Pré",L28)))</formula>
    </cfRule>
    <cfRule type="containsText" dxfId="5313" priority="10628" operator="containsText" text="Délib">
      <formula>NOT(ISERROR(SEARCH("Délib",L28)))</formula>
    </cfRule>
    <cfRule type="cellIs" dxfId="5312" priority="10629" operator="equal">
      <formula>"Cours IAE"</formula>
    </cfRule>
    <cfRule type="cellIs" dxfId="5311" priority="10630" operator="equal">
      <formula>"Cours ISEM"</formula>
    </cfRule>
    <cfRule type="cellIs" dxfId="5310" priority="10640" operator="equal">
      <formula>"Remise note CC"</formula>
    </cfRule>
    <cfRule type="cellIs" dxfId="5309" priority="10641" operator="equal">
      <formula>"Oraux examens nationaux"</formula>
    </cfRule>
    <cfRule type="cellIs" dxfId="5308" priority="10642" operator="equal">
      <formula>"Note mémoire"</formula>
    </cfRule>
    <cfRule type="cellIs" dxfId="5307" priority="10643" operator="equal">
      <formula>"Mise à niveau"</formula>
    </cfRule>
    <cfRule type="cellIs" dxfId="5306" priority="10644" operator="equal">
      <formula>"Ecrits examens nationaux"</formula>
    </cfRule>
    <cfRule type="cellIs" dxfId="5305" priority="10649" operator="equal">
      <formula>"Entr MA cours AM"</formula>
    </cfRule>
    <cfRule type="cellIs" dxfId="5304" priority="10650" operator="equal">
      <formula>"Cours Matin Entr AM"</formula>
    </cfRule>
    <cfRule type="cellIs" dxfId="5303" priority="10651" operator="equal">
      <formula>"Révisions S1 Ses2"</formula>
    </cfRule>
    <cfRule type="cellIs" dxfId="5302" priority="10652" operator="equal">
      <formula>"Révisions S1 ses1"</formula>
    </cfRule>
    <cfRule type="cellIs" dxfId="5301" priority="10653" operator="equal">
      <formula>"Examens S2 Ses2"</formula>
    </cfRule>
    <cfRule type="cellIs" dxfId="5300" priority="10654" operator="equal">
      <formula>"Examens S2 ses1"</formula>
    </cfRule>
    <cfRule type="cellIs" dxfId="5299" priority="10655" operator="equal">
      <formula>"Fermeture"</formula>
    </cfRule>
    <cfRule type="cellIs" dxfId="5298" priority="10656" operator="equal">
      <formula>"Remise rapport"</formula>
    </cfRule>
    <cfRule type="cellIs" dxfId="5297" priority="10657" operator="equal">
      <formula>"notes rapport"</formula>
    </cfRule>
    <cfRule type="cellIs" dxfId="5296" priority="10658" operator="equal">
      <formula>"jour appui"</formula>
    </cfRule>
    <cfRule type="cellIs" dxfId="5295" priority="10659" operator="equal">
      <formula>"Assomption"</formula>
    </cfRule>
    <cfRule type="cellIs" dxfId="5294" priority="10660" operator="equal">
      <formula>"Ascension"</formula>
    </cfRule>
    <cfRule type="cellIs" dxfId="5293" priority="10661" operator="equal">
      <formula>"Armistice"</formula>
    </cfRule>
    <cfRule type="cellIs" dxfId="5292" priority="10671" operator="equal">
      <formula>"Pentecôte"</formula>
    </cfRule>
    <cfRule type="cellIs" dxfId="5291" priority="10672" operator="equal">
      <formula>"Révisions S2 ses2"</formula>
    </cfRule>
    <cfRule type="cellIs" dxfId="5290" priority="10675" operator="equal">
      <formula>"Victoire 1945"</formula>
    </cfRule>
    <cfRule type="cellIs" dxfId="5289" priority="10679" stopIfTrue="1" operator="equal">
      <formula>"Retour copies"</formula>
    </cfRule>
    <cfRule type="cellIs" dxfId="5288" priority="10680" stopIfTrue="1" operator="equal">
      <formula>"Evaluation"</formula>
    </cfRule>
    <cfRule type="cellIs" dxfId="5287" priority="10681" stopIfTrue="1" operator="equal">
      <formula>"Rentrée"</formula>
    </cfRule>
    <cfRule type="cellIs" dxfId="5286" priority="10682" stopIfTrue="1" operator="equal">
      <formula>"Stage"</formula>
    </cfRule>
    <cfRule type="cellIs" dxfId="5285" priority="10683" stopIfTrue="1" operator="equal">
      <formula>"Session 2"</formula>
    </cfRule>
    <cfRule type="cellIs" dxfId="5284" priority="10684" stopIfTrue="1" operator="equal">
      <formula>"Session 1"</formula>
    </cfRule>
    <cfRule type="cellIs" dxfId="5283" priority="10685" stopIfTrue="1" operator="equal">
      <formula>"Révisions"</formula>
    </cfRule>
    <cfRule type="cellIs" dxfId="5282" priority="10686" stopIfTrue="1" operator="equal">
      <formula>"Vacances"</formula>
    </cfRule>
    <cfRule type="cellIs" dxfId="5281" priority="10687" stopIfTrue="1" operator="equal">
      <formula>"Cours"</formula>
    </cfRule>
    <cfRule type="cellIs" dxfId="5280" priority="10688" stopIfTrue="1" operator="equal">
      <formula>"Examens S1"</formula>
    </cfRule>
    <cfRule type="cellIs" dxfId="5279" priority="10689" stopIfTrue="1" operator="equal">
      <formula>"Examens"</formula>
    </cfRule>
    <cfRule type="cellIs" dxfId="5278" priority="10690" stopIfTrue="1" operator="equal">
      <formula>"Examens S2"</formula>
    </cfRule>
    <cfRule type="cellIs" dxfId="5277" priority="10691" stopIfTrue="1" operator="equal">
      <formula>"Du anglais"</formula>
    </cfRule>
    <cfRule type="cellIs" dxfId="5276" priority="10692" stopIfTrue="1" operator="equal">
      <formula>"Délibérations"</formula>
    </cfRule>
  </conditionalFormatting>
  <conditionalFormatting sqref="P32:P33">
    <cfRule type="cellIs" dxfId="5275" priority="10475" operator="equal">
      <formula>"EXAMENS J"</formula>
    </cfRule>
    <cfRule type="cellIs" dxfId="5274" priority="10476" operator="equal">
      <formula>"Lundi Pentecôte"</formula>
    </cfRule>
    <cfRule type="cellIs" dxfId="5273" priority="10477" operator="equal">
      <formula>"ppp"</formula>
    </cfRule>
    <cfRule type="cellIs" dxfId="5272" priority="10478" operator="equal">
      <formula>"Soutenance"</formula>
    </cfRule>
    <cfRule type="cellIs" dxfId="5271" priority="10479" operator="equal">
      <formula>"Révisions R"</formula>
    </cfRule>
    <cfRule type="cellIs" dxfId="5270" priority="10480" operator="equal">
      <formula>"Entreprise"</formula>
    </cfRule>
    <cfRule type="cellIs" dxfId="5269" priority="10481" operator="equal">
      <formula>"Exam nationaux pas de date"</formula>
    </cfRule>
    <cfRule type="cellIs" dxfId="5268" priority="10482" operator="equal">
      <formula>"Exam nationaux"</formula>
    </cfRule>
    <cfRule type="cellIs" dxfId="5267" priority="10483" operator="equal">
      <formula>"Révision interne"</formula>
    </cfRule>
    <cfRule type="cellIs" dxfId="5266" priority="10489" operator="equal">
      <formula>"Délibération S2"</formula>
    </cfRule>
    <cfRule type="cellIs" dxfId="5265" priority="10490" operator="equal">
      <formula>"Délibération S1"</formula>
    </cfRule>
    <cfRule type="cellIs" dxfId="5264" priority="10491" operator="equal">
      <formula>"regroupement"</formula>
    </cfRule>
    <cfRule type="cellIs" dxfId="5263" priority="10492" operator="equal">
      <formula>"Cours matin"</formula>
    </cfRule>
    <cfRule type="cellIs" dxfId="5262" priority="10506" operator="equal">
      <formula>"cours v"</formula>
    </cfRule>
    <cfRule type="cellIs" dxfId="5261" priority="10507" operator="equal">
      <formula>"Examens S1 Ses2"</formula>
    </cfRule>
    <cfRule type="cellIs" dxfId="5260" priority="10508" operator="equal">
      <formula>"Examens S1 Ses1"</formula>
    </cfRule>
    <cfRule type="cellIs" dxfId="5259" priority="10509" operator="equal">
      <formula>"Fête du travail"</formula>
    </cfRule>
    <cfRule type="cellIs" dxfId="5258" priority="10510" operator="equal">
      <formula>"Fête nationale"</formula>
    </cfRule>
    <cfRule type="cellIs" dxfId="5257" priority="10511" operator="equal">
      <formula>"jour de l'an"</formula>
    </cfRule>
    <cfRule type="cellIs" dxfId="5256" priority="10512" operator="equal">
      <formula>"Lundi de pâques"</formula>
    </cfRule>
    <cfRule type="cellIs" dxfId="5255" priority="10513" operator="equal">
      <formula>"Noël"</formula>
    </cfRule>
    <cfRule type="cellIs" dxfId="5254" priority="10514" operator="equal">
      <formula>"Pâques"</formula>
    </cfRule>
    <cfRule type="cellIs" dxfId="5253" priority="10517" operator="equal">
      <formula>"Révisions S2 Ses1"</formula>
    </cfRule>
    <cfRule type="cellIs" dxfId="5252" priority="10518" operator="equal">
      <formula>"stage v"</formula>
    </cfRule>
    <cfRule type="cellIs" dxfId="5251" priority="10520" operator="equal">
      <formula>"Toussaint"</formula>
    </cfRule>
    <cfRule type="cellIs" dxfId="5250" priority="10521" operator="equal">
      <formula>"Stage en entreprise"</formula>
    </cfRule>
    <cfRule type="cellIs" dxfId="5249" priority="10522" operator="equal">
      <formula>"entreprise B"</formula>
    </cfRule>
  </conditionalFormatting>
  <conditionalFormatting sqref="P32:P33">
    <cfRule type="expression" dxfId="5248" priority="10459">
      <formula>N32="Dimanche"</formula>
    </cfRule>
    <cfRule type="expression" dxfId="5247" priority="10460">
      <formula>N32="Samedi"</formula>
    </cfRule>
    <cfRule type="containsText" dxfId="5246" priority="10461" operator="containsText" text="Soutenance">
      <formula>NOT(ISERROR(SEARCH("Soutenance",P32)))</formula>
    </cfRule>
    <cfRule type="containsText" dxfId="5245" priority="10462" operator="containsText" text="Salon Et">
      <formula>NOT(ISERROR(SEARCH("Salon Et",P32)))</formula>
    </cfRule>
    <cfRule type="containsText" dxfId="5244" priority="10463" operator="containsText" text="Remise">
      <formula>NOT(ISERROR(SEARCH("Remise",P32)))</formula>
    </cfRule>
    <cfRule type="containsText" dxfId="5243" priority="10464" operator="containsText" text="Recrutem">
      <formula>NOT(ISERROR(SEARCH("Recrutem",P32)))</formula>
    </cfRule>
    <cfRule type="containsText" dxfId="5242" priority="10465" operator="containsText" text="Note">
      <formula>NOT(ISERROR(SEARCH("Note",P32)))</formula>
    </cfRule>
    <cfRule type="containsText" dxfId="5241" priority="10466" operator="containsText" text="JPO">
      <formula>NOT(ISERROR(SEARCH("JPO",P32)))</formula>
    </cfRule>
    <cfRule type="containsText" dxfId="5240" priority="10467" operator="containsText" text="Etranger">
      <formula>NOT(ISERROR(SEARCH("Etranger",P32)))</formula>
    </cfRule>
    <cfRule type="containsText" dxfId="5239" priority="10468" operator="containsText" text="Début TD">
      <formula>NOT(ISERROR(SEARCH("Début TD",P32)))</formula>
    </cfRule>
    <cfRule type="containsText" dxfId="5238" priority="10469" operator="containsText" text="Début CM">
      <formula>NOT(ISERROR(SEARCH("Début CM",P32)))</formula>
    </cfRule>
    <cfRule type="containsText" dxfId="5237" priority="10470" operator="containsText" text="Projet">
      <formula>NOT(ISERROR(SEARCH("Projet",P32)))</formula>
    </cfRule>
    <cfRule type="containsText" dxfId="5236" priority="10471" operator="containsText" text="Pré">
      <formula>NOT(ISERROR(SEARCH("Pré",P32)))</formula>
    </cfRule>
    <cfRule type="containsText" dxfId="5235" priority="10472" operator="containsText" text="Délib">
      <formula>NOT(ISERROR(SEARCH("Délib",P32)))</formula>
    </cfRule>
    <cfRule type="cellIs" dxfId="5234" priority="10473" operator="equal">
      <formula>"Cours IAE"</formula>
    </cfRule>
    <cfRule type="cellIs" dxfId="5233" priority="10474" operator="equal">
      <formula>"Cours ISEM"</formula>
    </cfRule>
    <cfRule type="cellIs" dxfId="5232" priority="10484" operator="equal">
      <formula>"Remise note CC"</formula>
    </cfRule>
    <cfRule type="cellIs" dxfId="5231" priority="10485" operator="equal">
      <formula>"Oraux examens nationaux"</formula>
    </cfRule>
    <cfRule type="cellIs" dxfId="5230" priority="10486" operator="equal">
      <formula>"Note mémoire"</formula>
    </cfRule>
    <cfRule type="cellIs" dxfId="5229" priority="10487" operator="equal">
      <formula>"Mise à niveau"</formula>
    </cfRule>
    <cfRule type="cellIs" dxfId="5228" priority="10488" operator="equal">
      <formula>"Ecrits examens nationaux"</formula>
    </cfRule>
    <cfRule type="cellIs" dxfId="5227" priority="10493" operator="equal">
      <formula>"Entr MA cours AM"</formula>
    </cfRule>
    <cfRule type="cellIs" dxfId="5226" priority="10494" operator="equal">
      <formula>"Cours Matin Entr AM"</formula>
    </cfRule>
    <cfRule type="cellIs" dxfId="5225" priority="10495" operator="equal">
      <formula>"Révisions S1 Ses2"</formula>
    </cfRule>
    <cfRule type="cellIs" dxfId="5224" priority="10496" operator="equal">
      <formula>"Révisions S1 ses1"</formula>
    </cfRule>
    <cfRule type="cellIs" dxfId="5223" priority="10497" operator="equal">
      <formula>"Examens S2 Ses2"</formula>
    </cfRule>
    <cfRule type="cellIs" dxfId="5222" priority="10498" operator="equal">
      <formula>"Examens S2 ses1"</formula>
    </cfRule>
    <cfRule type="cellIs" dxfId="5221" priority="10499" operator="equal">
      <formula>"Fermeture"</formula>
    </cfRule>
    <cfRule type="cellIs" dxfId="5220" priority="10500" operator="equal">
      <formula>"Remise rapport"</formula>
    </cfRule>
    <cfRule type="cellIs" dxfId="5219" priority="10501" operator="equal">
      <formula>"notes rapport"</formula>
    </cfRule>
    <cfRule type="cellIs" dxfId="5218" priority="10502" operator="equal">
      <formula>"jour appui"</formula>
    </cfRule>
    <cfRule type="cellIs" dxfId="5217" priority="10503" operator="equal">
      <formula>"Assomption"</formula>
    </cfRule>
    <cfRule type="cellIs" dxfId="5216" priority="10504" operator="equal">
      <formula>"Ascension"</formula>
    </cfRule>
    <cfRule type="cellIs" dxfId="5215" priority="10505" operator="equal">
      <formula>"Armistice"</formula>
    </cfRule>
    <cfRule type="cellIs" dxfId="5214" priority="10515" operator="equal">
      <formula>"Pentecôte"</formula>
    </cfRule>
    <cfRule type="cellIs" dxfId="5213" priority="10516" operator="equal">
      <formula>"Révisions S2 ses2"</formula>
    </cfRule>
    <cfRule type="cellIs" dxfId="5212" priority="10519" operator="equal">
      <formula>"Victoire 1945"</formula>
    </cfRule>
    <cfRule type="cellIs" dxfId="5211" priority="10523" stopIfTrue="1" operator="equal">
      <formula>"Retour copies"</formula>
    </cfRule>
    <cfRule type="cellIs" dxfId="5210" priority="10524" stopIfTrue="1" operator="equal">
      <formula>"Evaluation"</formula>
    </cfRule>
    <cfRule type="cellIs" dxfId="5209" priority="10525" stopIfTrue="1" operator="equal">
      <formula>"Rentrée"</formula>
    </cfRule>
    <cfRule type="cellIs" dxfId="5208" priority="10526" stopIfTrue="1" operator="equal">
      <formula>"Stage"</formula>
    </cfRule>
    <cfRule type="cellIs" dxfId="5207" priority="10527" stopIfTrue="1" operator="equal">
      <formula>"Session 2"</formula>
    </cfRule>
    <cfRule type="cellIs" dxfId="5206" priority="10528" stopIfTrue="1" operator="equal">
      <formula>"Session 1"</formula>
    </cfRule>
    <cfRule type="cellIs" dxfId="5205" priority="10529" stopIfTrue="1" operator="equal">
      <formula>"Révisions"</formula>
    </cfRule>
    <cfRule type="cellIs" dxfId="5204" priority="10530" stopIfTrue="1" operator="equal">
      <formula>"Vacances"</formula>
    </cfRule>
    <cfRule type="cellIs" dxfId="5203" priority="10531" stopIfTrue="1" operator="equal">
      <formula>"Cours"</formula>
    </cfRule>
    <cfRule type="cellIs" dxfId="5202" priority="10532" stopIfTrue="1" operator="equal">
      <formula>"Examens S1"</formula>
    </cfRule>
    <cfRule type="cellIs" dxfId="5201" priority="10533" stopIfTrue="1" operator="equal">
      <formula>"Examens"</formula>
    </cfRule>
    <cfRule type="cellIs" dxfId="5200" priority="10534" stopIfTrue="1" operator="equal">
      <formula>"Examens S2"</formula>
    </cfRule>
    <cfRule type="cellIs" dxfId="5199" priority="10535" stopIfTrue="1" operator="equal">
      <formula>"Du anglais"</formula>
    </cfRule>
    <cfRule type="cellIs" dxfId="5198" priority="10536" stopIfTrue="1" operator="equal">
      <formula>"Délibérations"</formula>
    </cfRule>
  </conditionalFormatting>
  <conditionalFormatting sqref="P25:P31">
    <cfRule type="cellIs" dxfId="5197" priority="10397" operator="equal">
      <formula>"EXAMENS J"</formula>
    </cfRule>
    <cfRule type="cellIs" dxfId="5196" priority="10398" operator="equal">
      <formula>"Lundi Pentecôte"</formula>
    </cfRule>
    <cfRule type="cellIs" dxfId="5195" priority="10399" operator="equal">
      <formula>"ppp"</formula>
    </cfRule>
    <cfRule type="cellIs" dxfId="5194" priority="10400" operator="equal">
      <formula>"Soutenance"</formula>
    </cfRule>
    <cfRule type="cellIs" dxfId="5193" priority="10401" operator="equal">
      <formula>"Révisions R"</formula>
    </cfRule>
    <cfRule type="cellIs" dxfId="5192" priority="10402" operator="equal">
      <formula>"Entreprise"</formula>
    </cfRule>
    <cfRule type="cellIs" dxfId="5191" priority="10403" operator="equal">
      <formula>"Exam nationaux pas de date"</formula>
    </cfRule>
    <cfRule type="cellIs" dxfId="5190" priority="10404" operator="equal">
      <formula>"Exam nationaux"</formula>
    </cfRule>
    <cfRule type="cellIs" dxfId="5189" priority="10405" operator="equal">
      <formula>"Révision interne"</formula>
    </cfRule>
    <cfRule type="cellIs" dxfId="5188" priority="10411" operator="equal">
      <formula>"Délibération S2"</formula>
    </cfRule>
    <cfRule type="cellIs" dxfId="5187" priority="10412" operator="equal">
      <formula>"Délibération S1"</formula>
    </cfRule>
    <cfRule type="cellIs" dxfId="5186" priority="10413" operator="equal">
      <formula>"regroupement"</formula>
    </cfRule>
    <cfRule type="cellIs" dxfId="5185" priority="10414" operator="equal">
      <formula>"Cours matin"</formula>
    </cfRule>
    <cfRule type="cellIs" dxfId="5184" priority="10428" operator="equal">
      <formula>"cours v"</formula>
    </cfRule>
    <cfRule type="cellIs" dxfId="5183" priority="10429" operator="equal">
      <formula>"Examens S1 Ses2"</formula>
    </cfRule>
    <cfRule type="cellIs" dxfId="5182" priority="10430" operator="equal">
      <formula>"Examens S1 Ses1"</formula>
    </cfRule>
    <cfRule type="cellIs" dxfId="5181" priority="10431" operator="equal">
      <formula>"Fête du travail"</formula>
    </cfRule>
    <cfRule type="cellIs" dxfId="5180" priority="10432" operator="equal">
      <formula>"Fête nationale"</formula>
    </cfRule>
    <cfRule type="cellIs" dxfId="5179" priority="10433" operator="equal">
      <formula>"jour de l'an"</formula>
    </cfRule>
    <cfRule type="cellIs" dxfId="5178" priority="10434" operator="equal">
      <formula>"Lundi de pâques"</formula>
    </cfRule>
    <cfRule type="cellIs" dxfId="5177" priority="10435" operator="equal">
      <formula>"Noël"</formula>
    </cfRule>
    <cfRule type="cellIs" dxfId="5176" priority="10436" operator="equal">
      <formula>"Pâques"</formula>
    </cfRule>
    <cfRule type="cellIs" dxfId="5175" priority="10439" operator="equal">
      <formula>"Révisions S2 Ses1"</formula>
    </cfRule>
    <cfRule type="cellIs" dxfId="5174" priority="10440" operator="equal">
      <formula>"stage v"</formula>
    </cfRule>
    <cfRule type="cellIs" dxfId="5173" priority="10442" operator="equal">
      <formula>"Toussaint"</formula>
    </cfRule>
    <cfRule type="cellIs" dxfId="5172" priority="10443" operator="equal">
      <formula>"Stage en entreprise"</formula>
    </cfRule>
    <cfRule type="cellIs" dxfId="5171" priority="10444" operator="equal">
      <formula>"entreprise B"</formula>
    </cfRule>
  </conditionalFormatting>
  <conditionalFormatting sqref="P25:P31">
    <cfRule type="expression" dxfId="5170" priority="10381">
      <formula>N25="Dimanche"</formula>
    </cfRule>
    <cfRule type="expression" dxfId="5169" priority="10382">
      <formula>N25="Samedi"</formula>
    </cfRule>
    <cfRule type="containsText" dxfId="5168" priority="10383" operator="containsText" text="Soutenance">
      <formula>NOT(ISERROR(SEARCH("Soutenance",P25)))</formula>
    </cfRule>
    <cfRule type="containsText" dxfId="5167" priority="10384" operator="containsText" text="Salon Et">
      <formula>NOT(ISERROR(SEARCH("Salon Et",P25)))</formula>
    </cfRule>
    <cfRule type="containsText" dxfId="5166" priority="10385" operator="containsText" text="Remise">
      <formula>NOT(ISERROR(SEARCH("Remise",P25)))</formula>
    </cfRule>
    <cfRule type="containsText" dxfId="5165" priority="10386" operator="containsText" text="Recrutem">
      <formula>NOT(ISERROR(SEARCH("Recrutem",P25)))</formula>
    </cfRule>
    <cfRule type="containsText" dxfId="5164" priority="10387" operator="containsText" text="Note">
      <formula>NOT(ISERROR(SEARCH("Note",P25)))</formula>
    </cfRule>
    <cfRule type="containsText" dxfId="5163" priority="10388" operator="containsText" text="JPO">
      <formula>NOT(ISERROR(SEARCH("JPO",P25)))</formula>
    </cfRule>
    <cfRule type="containsText" dxfId="5162" priority="10389" operator="containsText" text="Etranger">
      <formula>NOT(ISERROR(SEARCH("Etranger",P25)))</formula>
    </cfRule>
    <cfRule type="containsText" dxfId="5161" priority="10390" operator="containsText" text="Début TD">
      <formula>NOT(ISERROR(SEARCH("Début TD",P25)))</formula>
    </cfRule>
    <cfRule type="containsText" dxfId="5160" priority="10391" operator="containsText" text="Début CM">
      <formula>NOT(ISERROR(SEARCH("Début CM",P25)))</formula>
    </cfRule>
    <cfRule type="containsText" dxfId="5159" priority="10392" operator="containsText" text="Projet">
      <formula>NOT(ISERROR(SEARCH("Projet",P25)))</formula>
    </cfRule>
    <cfRule type="containsText" dxfId="5158" priority="10393" operator="containsText" text="Pré">
      <formula>NOT(ISERROR(SEARCH("Pré",P25)))</formula>
    </cfRule>
    <cfRule type="containsText" dxfId="5157" priority="10394" operator="containsText" text="Délib">
      <formula>NOT(ISERROR(SEARCH("Délib",P25)))</formula>
    </cfRule>
    <cfRule type="cellIs" dxfId="5156" priority="10395" operator="equal">
      <formula>"Cours IAE"</formula>
    </cfRule>
    <cfRule type="cellIs" dxfId="5155" priority="10396" operator="equal">
      <formula>"Cours ISEM"</formula>
    </cfRule>
    <cfRule type="cellIs" dxfId="5154" priority="10406" operator="equal">
      <formula>"Remise note CC"</formula>
    </cfRule>
    <cfRule type="cellIs" dxfId="5153" priority="10407" operator="equal">
      <formula>"Oraux examens nationaux"</formula>
    </cfRule>
    <cfRule type="cellIs" dxfId="5152" priority="10408" operator="equal">
      <formula>"Note mémoire"</formula>
    </cfRule>
    <cfRule type="cellIs" dxfId="5151" priority="10409" operator="equal">
      <formula>"Mise à niveau"</formula>
    </cfRule>
    <cfRule type="cellIs" dxfId="5150" priority="10410" operator="equal">
      <formula>"Ecrits examens nationaux"</formula>
    </cfRule>
    <cfRule type="cellIs" dxfId="5149" priority="10415" operator="equal">
      <formula>"Entr MA cours AM"</formula>
    </cfRule>
    <cfRule type="cellIs" dxfId="5148" priority="10416" operator="equal">
      <formula>"Cours Matin Entr AM"</formula>
    </cfRule>
    <cfRule type="cellIs" dxfId="5147" priority="10417" operator="equal">
      <formula>"Révisions S1 Ses2"</formula>
    </cfRule>
    <cfRule type="cellIs" dxfId="5146" priority="10418" operator="equal">
      <formula>"Révisions S1 ses1"</formula>
    </cfRule>
    <cfRule type="cellIs" dxfId="5145" priority="10419" operator="equal">
      <formula>"Examens S2 Ses2"</formula>
    </cfRule>
    <cfRule type="cellIs" dxfId="5144" priority="10420" operator="equal">
      <formula>"Examens S2 ses1"</formula>
    </cfRule>
    <cfRule type="cellIs" dxfId="5143" priority="10421" operator="equal">
      <formula>"Fermeture"</formula>
    </cfRule>
    <cfRule type="cellIs" dxfId="5142" priority="10422" operator="equal">
      <formula>"Remise rapport"</formula>
    </cfRule>
    <cfRule type="cellIs" dxfId="5141" priority="10423" operator="equal">
      <formula>"notes rapport"</formula>
    </cfRule>
    <cfRule type="cellIs" dxfId="5140" priority="10424" operator="equal">
      <formula>"jour appui"</formula>
    </cfRule>
    <cfRule type="cellIs" dxfId="5139" priority="10425" operator="equal">
      <formula>"Assomption"</formula>
    </cfRule>
    <cfRule type="cellIs" dxfId="5138" priority="10426" operator="equal">
      <formula>"Ascension"</formula>
    </cfRule>
    <cfRule type="cellIs" dxfId="5137" priority="10427" operator="equal">
      <formula>"Armistice"</formula>
    </cfRule>
    <cfRule type="cellIs" dxfId="5136" priority="10437" operator="equal">
      <formula>"Pentecôte"</formula>
    </cfRule>
    <cfRule type="cellIs" dxfId="5135" priority="10438" operator="equal">
      <formula>"Révisions S2 ses2"</formula>
    </cfRule>
    <cfRule type="cellIs" dxfId="5134" priority="10441" operator="equal">
      <formula>"Victoire 1945"</formula>
    </cfRule>
    <cfRule type="cellIs" dxfId="5133" priority="10445" stopIfTrue="1" operator="equal">
      <formula>"Retour copies"</formula>
    </cfRule>
    <cfRule type="cellIs" dxfId="5132" priority="10446" stopIfTrue="1" operator="equal">
      <formula>"Evaluation"</formula>
    </cfRule>
    <cfRule type="cellIs" dxfId="5131" priority="10447" stopIfTrue="1" operator="equal">
      <formula>"Rentrée"</formula>
    </cfRule>
    <cfRule type="cellIs" dxfId="5130" priority="10448" stopIfTrue="1" operator="equal">
      <formula>"Stage"</formula>
    </cfRule>
    <cfRule type="cellIs" dxfId="5129" priority="10449" stopIfTrue="1" operator="equal">
      <formula>"Session 2"</formula>
    </cfRule>
    <cfRule type="cellIs" dxfId="5128" priority="10450" stopIfTrue="1" operator="equal">
      <formula>"Session 1"</formula>
    </cfRule>
    <cfRule type="cellIs" dxfId="5127" priority="10451" stopIfTrue="1" operator="equal">
      <formula>"Révisions"</formula>
    </cfRule>
    <cfRule type="cellIs" dxfId="5126" priority="10452" stopIfTrue="1" operator="equal">
      <formula>"Vacances"</formula>
    </cfRule>
    <cfRule type="cellIs" dxfId="5125" priority="10453" stopIfTrue="1" operator="equal">
      <formula>"Cours"</formula>
    </cfRule>
    <cfRule type="cellIs" dxfId="5124" priority="10454" stopIfTrue="1" operator="equal">
      <formula>"Examens S1"</formula>
    </cfRule>
    <cfRule type="cellIs" dxfId="5123" priority="10455" stopIfTrue="1" operator="equal">
      <formula>"Examens"</formula>
    </cfRule>
    <cfRule type="cellIs" dxfId="5122" priority="10456" stopIfTrue="1" operator="equal">
      <formula>"Examens S2"</formula>
    </cfRule>
    <cfRule type="cellIs" dxfId="5121" priority="10457" stopIfTrue="1" operator="equal">
      <formula>"Du anglais"</formula>
    </cfRule>
    <cfRule type="cellIs" dxfId="5120" priority="10458" stopIfTrue="1" operator="equal">
      <formula>"Délibérations"</formula>
    </cfRule>
  </conditionalFormatting>
  <conditionalFormatting sqref="T29:T34">
    <cfRule type="cellIs" dxfId="5119" priority="10319" operator="equal">
      <formula>"EXAMENS J"</formula>
    </cfRule>
    <cfRule type="cellIs" dxfId="5118" priority="10320" operator="equal">
      <formula>"Lundi Pentecôte"</formula>
    </cfRule>
    <cfRule type="cellIs" dxfId="5117" priority="10321" operator="equal">
      <formula>"ppp"</formula>
    </cfRule>
    <cfRule type="cellIs" dxfId="5116" priority="10322" operator="equal">
      <formula>"Soutenance"</formula>
    </cfRule>
    <cfRule type="cellIs" dxfId="5115" priority="10323" operator="equal">
      <formula>"Révisions R"</formula>
    </cfRule>
    <cfRule type="cellIs" dxfId="5114" priority="10324" operator="equal">
      <formula>"Entreprise"</formula>
    </cfRule>
    <cfRule type="cellIs" dxfId="5113" priority="10325" operator="equal">
      <formula>"Exam nationaux pas de date"</formula>
    </cfRule>
    <cfRule type="cellIs" dxfId="5112" priority="10326" operator="equal">
      <formula>"Exam nationaux"</formula>
    </cfRule>
    <cfRule type="cellIs" dxfId="5111" priority="10327" operator="equal">
      <formula>"Révision interne"</formula>
    </cfRule>
    <cfRule type="cellIs" dxfId="5110" priority="10333" operator="equal">
      <formula>"Délibération S2"</formula>
    </cfRule>
    <cfRule type="cellIs" dxfId="5109" priority="10334" operator="equal">
      <formula>"Délibération S1"</formula>
    </cfRule>
    <cfRule type="cellIs" dxfId="5108" priority="10335" operator="equal">
      <formula>"regroupement"</formula>
    </cfRule>
    <cfRule type="cellIs" dxfId="5107" priority="10336" operator="equal">
      <formula>"Cours matin"</formula>
    </cfRule>
    <cfRule type="cellIs" dxfId="5106" priority="10350" operator="equal">
      <formula>"cours v"</formula>
    </cfRule>
    <cfRule type="cellIs" dxfId="5105" priority="10351" operator="equal">
      <formula>"Examens S1 Ses2"</formula>
    </cfRule>
    <cfRule type="cellIs" dxfId="5104" priority="10352" operator="equal">
      <formula>"Examens S1 Ses1"</formula>
    </cfRule>
    <cfRule type="cellIs" dxfId="5103" priority="10353" operator="equal">
      <formula>"Fête du travail"</formula>
    </cfRule>
    <cfRule type="cellIs" dxfId="5102" priority="10354" operator="equal">
      <formula>"Fête nationale"</formula>
    </cfRule>
    <cfRule type="cellIs" dxfId="5101" priority="10355" operator="equal">
      <formula>"jour de l'an"</formula>
    </cfRule>
    <cfRule type="cellIs" dxfId="5100" priority="10356" operator="equal">
      <formula>"Lundi de pâques"</formula>
    </cfRule>
    <cfRule type="cellIs" dxfId="5099" priority="10357" operator="equal">
      <formula>"Noël"</formula>
    </cfRule>
    <cfRule type="cellIs" dxfId="5098" priority="10358" operator="equal">
      <formula>"Pâques"</formula>
    </cfRule>
    <cfRule type="cellIs" dxfId="5097" priority="10361" operator="equal">
      <formula>"Révisions S2 Ses1"</formula>
    </cfRule>
    <cfRule type="cellIs" dxfId="5096" priority="10362" operator="equal">
      <formula>"stage v"</formula>
    </cfRule>
    <cfRule type="cellIs" dxfId="5095" priority="10364" operator="equal">
      <formula>"Toussaint"</formula>
    </cfRule>
    <cfRule type="cellIs" dxfId="5094" priority="10365" operator="equal">
      <formula>"Stage en entreprise"</formula>
    </cfRule>
    <cfRule type="cellIs" dxfId="5093" priority="10366" operator="equal">
      <formula>"entreprise B"</formula>
    </cfRule>
  </conditionalFormatting>
  <conditionalFormatting sqref="T29:T34">
    <cfRule type="expression" dxfId="5092" priority="10303">
      <formula>R29="Dimanche"</formula>
    </cfRule>
    <cfRule type="expression" dxfId="5091" priority="10304">
      <formula>R29="Samedi"</formula>
    </cfRule>
    <cfRule type="containsText" dxfId="5090" priority="10305" operator="containsText" text="Soutenance">
      <formula>NOT(ISERROR(SEARCH("Soutenance",T29)))</formula>
    </cfRule>
    <cfRule type="containsText" dxfId="5089" priority="10306" operator="containsText" text="Salon Et">
      <formula>NOT(ISERROR(SEARCH("Salon Et",T29)))</formula>
    </cfRule>
    <cfRule type="containsText" dxfId="5088" priority="10307" operator="containsText" text="Remise">
      <formula>NOT(ISERROR(SEARCH("Remise",T29)))</formula>
    </cfRule>
    <cfRule type="containsText" dxfId="5087" priority="10308" operator="containsText" text="Recrutem">
      <formula>NOT(ISERROR(SEARCH("Recrutem",T29)))</formula>
    </cfRule>
    <cfRule type="containsText" dxfId="5086" priority="10309" operator="containsText" text="Note">
      <formula>NOT(ISERROR(SEARCH("Note",T29)))</formula>
    </cfRule>
    <cfRule type="containsText" dxfId="5085" priority="10310" operator="containsText" text="JPO">
      <formula>NOT(ISERROR(SEARCH("JPO",T29)))</formula>
    </cfRule>
    <cfRule type="containsText" dxfId="5084" priority="10311" operator="containsText" text="Etranger">
      <formula>NOT(ISERROR(SEARCH("Etranger",T29)))</formula>
    </cfRule>
    <cfRule type="containsText" dxfId="5083" priority="10312" operator="containsText" text="Début TD">
      <formula>NOT(ISERROR(SEARCH("Début TD",T29)))</formula>
    </cfRule>
    <cfRule type="containsText" dxfId="5082" priority="10313" operator="containsText" text="Début CM">
      <formula>NOT(ISERROR(SEARCH("Début CM",T29)))</formula>
    </cfRule>
    <cfRule type="containsText" dxfId="5081" priority="10314" operator="containsText" text="Projet">
      <formula>NOT(ISERROR(SEARCH("Projet",T29)))</formula>
    </cfRule>
    <cfRule type="containsText" dxfId="5080" priority="10315" operator="containsText" text="Pré">
      <formula>NOT(ISERROR(SEARCH("Pré",T29)))</formula>
    </cfRule>
    <cfRule type="containsText" dxfId="5079" priority="10316" operator="containsText" text="Délib">
      <formula>NOT(ISERROR(SEARCH("Délib",T29)))</formula>
    </cfRule>
    <cfRule type="cellIs" dxfId="5078" priority="10317" operator="equal">
      <formula>"Cours IAE"</formula>
    </cfRule>
    <cfRule type="cellIs" dxfId="5077" priority="10318" operator="equal">
      <formula>"Cours ISEM"</formula>
    </cfRule>
    <cfRule type="cellIs" dxfId="5076" priority="10328" operator="equal">
      <formula>"Remise note CC"</formula>
    </cfRule>
    <cfRule type="cellIs" dxfId="5075" priority="10329" operator="equal">
      <formula>"Oraux examens nationaux"</formula>
    </cfRule>
    <cfRule type="cellIs" dxfId="5074" priority="10330" operator="equal">
      <formula>"Note mémoire"</formula>
    </cfRule>
    <cfRule type="cellIs" dxfId="5073" priority="10331" operator="equal">
      <formula>"Mise à niveau"</formula>
    </cfRule>
    <cfRule type="cellIs" dxfId="5072" priority="10332" operator="equal">
      <formula>"Ecrits examens nationaux"</formula>
    </cfRule>
    <cfRule type="cellIs" dxfId="5071" priority="10337" operator="equal">
      <formula>"Entr MA cours AM"</formula>
    </cfRule>
    <cfRule type="cellIs" dxfId="5070" priority="10338" operator="equal">
      <formula>"Cours Matin Entr AM"</formula>
    </cfRule>
    <cfRule type="cellIs" dxfId="5069" priority="10339" operator="equal">
      <formula>"Révisions S1 Ses2"</formula>
    </cfRule>
    <cfRule type="cellIs" dxfId="5068" priority="10340" operator="equal">
      <formula>"Révisions S1 ses1"</formula>
    </cfRule>
    <cfRule type="cellIs" dxfId="5067" priority="10341" operator="equal">
      <formula>"Examens S2 Ses2"</formula>
    </cfRule>
    <cfRule type="cellIs" dxfId="5066" priority="10342" operator="equal">
      <formula>"Examens S2 ses1"</formula>
    </cfRule>
    <cfRule type="cellIs" dxfId="5065" priority="10343" operator="equal">
      <formula>"Fermeture"</formula>
    </cfRule>
    <cfRule type="cellIs" dxfId="5064" priority="10344" operator="equal">
      <formula>"Remise rapport"</formula>
    </cfRule>
    <cfRule type="cellIs" dxfId="5063" priority="10345" operator="equal">
      <formula>"notes rapport"</formula>
    </cfRule>
    <cfRule type="cellIs" dxfId="5062" priority="10346" operator="equal">
      <formula>"jour appui"</formula>
    </cfRule>
    <cfRule type="cellIs" dxfId="5061" priority="10347" operator="equal">
      <formula>"Assomption"</formula>
    </cfRule>
    <cfRule type="cellIs" dxfId="5060" priority="10348" operator="equal">
      <formula>"Ascension"</formula>
    </cfRule>
    <cfRule type="cellIs" dxfId="5059" priority="10349" operator="equal">
      <formula>"Armistice"</formula>
    </cfRule>
    <cfRule type="cellIs" dxfId="5058" priority="10359" operator="equal">
      <formula>"Pentecôte"</formula>
    </cfRule>
    <cfRule type="cellIs" dxfId="5057" priority="10360" operator="equal">
      <formula>"Révisions S2 ses2"</formula>
    </cfRule>
    <cfRule type="cellIs" dxfId="5056" priority="10363" operator="equal">
      <formula>"Victoire 1945"</formula>
    </cfRule>
    <cfRule type="cellIs" dxfId="5055" priority="10367" stopIfTrue="1" operator="equal">
      <formula>"Retour copies"</formula>
    </cfRule>
    <cfRule type="cellIs" dxfId="5054" priority="10368" stopIfTrue="1" operator="equal">
      <formula>"Evaluation"</formula>
    </cfRule>
    <cfRule type="cellIs" dxfId="5053" priority="10369" stopIfTrue="1" operator="equal">
      <formula>"Rentrée"</formula>
    </cfRule>
    <cfRule type="cellIs" dxfId="5052" priority="10370" stopIfTrue="1" operator="equal">
      <formula>"Stage"</formula>
    </cfRule>
    <cfRule type="cellIs" dxfId="5051" priority="10371" stopIfTrue="1" operator="equal">
      <formula>"Session 2"</formula>
    </cfRule>
    <cfRule type="cellIs" dxfId="5050" priority="10372" stopIfTrue="1" operator="equal">
      <formula>"Session 1"</formula>
    </cfRule>
    <cfRule type="cellIs" dxfId="5049" priority="10373" stopIfTrue="1" operator="equal">
      <formula>"Révisions"</formula>
    </cfRule>
    <cfRule type="cellIs" dxfId="5048" priority="10374" stopIfTrue="1" operator="equal">
      <formula>"Vacances"</formula>
    </cfRule>
    <cfRule type="cellIs" dxfId="5047" priority="10375" stopIfTrue="1" operator="equal">
      <formula>"Cours"</formula>
    </cfRule>
    <cfRule type="cellIs" dxfId="5046" priority="10376" stopIfTrue="1" operator="equal">
      <formula>"Examens S1"</formula>
    </cfRule>
    <cfRule type="cellIs" dxfId="5045" priority="10377" stopIfTrue="1" operator="equal">
      <formula>"Examens"</formula>
    </cfRule>
    <cfRule type="cellIs" dxfId="5044" priority="10378" stopIfTrue="1" operator="equal">
      <formula>"Examens S2"</formula>
    </cfRule>
    <cfRule type="cellIs" dxfId="5043" priority="10379" stopIfTrue="1" operator="equal">
      <formula>"Du anglais"</formula>
    </cfRule>
    <cfRule type="cellIs" dxfId="5042" priority="10380" stopIfTrue="1" operator="equal">
      <formula>"Délibérations"</formula>
    </cfRule>
  </conditionalFormatting>
  <conditionalFormatting sqref="T23:T27">
    <cfRule type="cellIs" dxfId="5041" priority="10241" operator="equal">
      <formula>"EXAMENS J"</formula>
    </cfRule>
    <cfRule type="cellIs" dxfId="5040" priority="10242" operator="equal">
      <formula>"Lundi Pentecôte"</formula>
    </cfRule>
    <cfRule type="cellIs" dxfId="5039" priority="10243" operator="equal">
      <formula>"ppp"</formula>
    </cfRule>
    <cfRule type="cellIs" dxfId="5038" priority="10244" operator="equal">
      <formula>"Soutenance"</formula>
    </cfRule>
    <cfRule type="cellIs" dxfId="5037" priority="10245" operator="equal">
      <formula>"Révisions R"</formula>
    </cfRule>
    <cfRule type="cellIs" dxfId="5036" priority="10246" operator="equal">
      <formula>"Entreprise"</formula>
    </cfRule>
    <cfRule type="cellIs" dxfId="5035" priority="10247" operator="equal">
      <formula>"Exam nationaux pas de date"</formula>
    </cfRule>
    <cfRule type="cellIs" dxfId="5034" priority="10248" operator="equal">
      <formula>"Exam nationaux"</formula>
    </cfRule>
    <cfRule type="cellIs" dxfId="5033" priority="10249" operator="equal">
      <formula>"Révision interne"</formula>
    </cfRule>
    <cfRule type="cellIs" dxfId="5032" priority="10255" operator="equal">
      <formula>"Délibération S2"</formula>
    </cfRule>
    <cfRule type="cellIs" dxfId="5031" priority="10256" operator="equal">
      <formula>"Délibération S1"</formula>
    </cfRule>
    <cfRule type="cellIs" dxfId="5030" priority="10257" operator="equal">
      <formula>"regroupement"</formula>
    </cfRule>
    <cfRule type="cellIs" dxfId="5029" priority="10258" operator="equal">
      <formula>"Cours matin"</formula>
    </cfRule>
    <cfRule type="cellIs" dxfId="5028" priority="10272" operator="equal">
      <formula>"cours v"</formula>
    </cfRule>
    <cfRule type="cellIs" dxfId="5027" priority="10273" operator="equal">
      <formula>"Examens S1 Ses2"</formula>
    </cfRule>
    <cfRule type="cellIs" dxfId="5026" priority="10274" operator="equal">
      <formula>"Examens S1 Ses1"</formula>
    </cfRule>
    <cfRule type="cellIs" dxfId="5025" priority="10275" operator="equal">
      <formula>"Fête du travail"</formula>
    </cfRule>
    <cfRule type="cellIs" dxfId="5024" priority="10276" operator="equal">
      <formula>"Fête nationale"</formula>
    </cfRule>
    <cfRule type="cellIs" dxfId="5023" priority="10277" operator="equal">
      <formula>"jour de l'an"</formula>
    </cfRule>
    <cfRule type="cellIs" dxfId="5022" priority="10278" operator="equal">
      <formula>"Lundi de pâques"</formula>
    </cfRule>
    <cfRule type="cellIs" dxfId="5021" priority="10279" operator="equal">
      <formula>"Noël"</formula>
    </cfRule>
    <cfRule type="cellIs" dxfId="5020" priority="10280" operator="equal">
      <formula>"Pâques"</formula>
    </cfRule>
    <cfRule type="cellIs" dxfId="5019" priority="10283" operator="equal">
      <formula>"Révisions S2 Ses1"</formula>
    </cfRule>
    <cfRule type="cellIs" dxfId="5018" priority="10284" operator="equal">
      <formula>"stage v"</formula>
    </cfRule>
    <cfRule type="cellIs" dxfId="5017" priority="10286" operator="equal">
      <formula>"Toussaint"</formula>
    </cfRule>
    <cfRule type="cellIs" dxfId="5016" priority="10287" operator="equal">
      <formula>"Stage en entreprise"</formula>
    </cfRule>
    <cfRule type="cellIs" dxfId="5015" priority="10288" operator="equal">
      <formula>"entreprise B"</formula>
    </cfRule>
  </conditionalFormatting>
  <conditionalFormatting sqref="T23:T27">
    <cfRule type="expression" dxfId="5014" priority="10225">
      <formula>R23="Dimanche"</formula>
    </cfRule>
    <cfRule type="expression" dxfId="5013" priority="10226">
      <formula>R23="Samedi"</formula>
    </cfRule>
    <cfRule type="containsText" dxfId="5012" priority="10227" operator="containsText" text="Soutenance">
      <formula>NOT(ISERROR(SEARCH("Soutenance",T23)))</formula>
    </cfRule>
    <cfRule type="containsText" dxfId="5011" priority="10228" operator="containsText" text="Salon Et">
      <formula>NOT(ISERROR(SEARCH("Salon Et",T23)))</formula>
    </cfRule>
    <cfRule type="containsText" dxfId="5010" priority="10229" operator="containsText" text="Remise">
      <formula>NOT(ISERROR(SEARCH("Remise",T23)))</formula>
    </cfRule>
    <cfRule type="containsText" dxfId="5009" priority="10230" operator="containsText" text="Recrutem">
      <formula>NOT(ISERROR(SEARCH("Recrutem",T23)))</formula>
    </cfRule>
    <cfRule type="containsText" dxfId="5008" priority="10231" operator="containsText" text="Note">
      <formula>NOT(ISERROR(SEARCH("Note",T23)))</formula>
    </cfRule>
    <cfRule type="containsText" dxfId="5007" priority="10232" operator="containsText" text="JPO">
      <formula>NOT(ISERROR(SEARCH("JPO",T23)))</formula>
    </cfRule>
    <cfRule type="containsText" dxfId="5006" priority="10233" operator="containsText" text="Etranger">
      <formula>NOT(ISERROR(SEARCH("Etranger",T23)))</formula>
    </cfRule>
    <cfRule type="containsText" dxfId="5005" priority="10234" operator="containsText" text="Début TD">
      <formula>NOT(ISERROR(SEARCH("Début TD",T23)))</formula>
    </cfRule>
    <cfRule type="containsText" dxfId="5004" priority="10235" operator="containsText" text="Début CM">
      <formula>NOT(ISERROR(SEARCH("Début CM",T23)))</formula>
    </cfRule>
    <cfRule type="containsText" dxfId="5003" priority="10236" operator="containsText" text="Projet">
      <formula>NOT(ISERROR(SEARCH("Projet",T23)))</formula>
    </cfRule>
    <cfRule type="containsText" dxfId="5002" priority="10237" operator="containsText" text="Pré">
      <formula>NOT(ISERROR(SEARCH("Pré",T23)))</formula>
    </cfRule>
    <cfRule type="containsText" dxfId="5001" priority="10238" operator="containsText" text="Délib">
      <formula>NOT(ISERROR(SEARCH("Délib",T23)))</formula>
    </cfRule>
    <cfRule type="cellIs" dxfId="5000" priority="10239" operator="equal">
      <formula>"Cours IAE"</formula>
    </cfRule>
    <cfRule type="cellIs" dxfId="4999" priority="10240" operator="equal">
      <formula>"Cours ISEM"</formula>
    </cfRule>
    <cfRule type="cellIs" dxfId="4998" priority="10250" operator="equal">
      <formula>"Remise note CC"</formula>
    </cfRule>
    <cfRule type="cellIs" dxfId="4997" priority="10251" operator="equal">
      <formula>"Oraux examens nationaux"</formula>
    </cfRule>
    <cfRule type="cellIs" dxfId="4996" priority="10252" operator="equal">
      <formula>"Note mémoire"</formula>
    </cfRule>
    <cfRule type="cellIs" dxfId="4995" priority="10253" operator="equal">
      <formula>"Mise à niveau"</formula>
    </cfRule>
    <cfRule type="cellIs" dxfId="4994" priority="10254" operator="equal">
      <formula>"Ecrits examens nationaux"</formula>
    </cfRule>
    <cfRule type="cellIs" dxfId="4993" priority="10259" operator="equal">
      <formula>"Entr MA cours AM"</formula>
    </cfRule>
    <cfRule type="cellIs" dxfId="4992" priority="10260" operator="equal">
      <formula>"Cours Matin Entr AM"</formula>
    </cfRule>
    <cfRule type="cellIs" dxfId="4991" priority="10261" operator="equal">
      <formula>"Révisions S1 Ses2"</formula>
    </cfRule>
    <cfRule type="cellIs" dxfId="4990" priority="10262" operator="equal">
      <formula>"Révisions S1 ses1"</formula>
    </cfRule>
    <cfRule type="cellIs" dxfId="4989" priority="10263" operator="equal">
      <formula>"Examens S2 Ses2"</formula>
    </cfRule>
    <cfRule type="cellIs" dxfId="4988" priority="10264" operator="equal">
      <formula>"Examens S2 ses1"</formula>
    </cfRule>
    <cfRule type="cellIs" dxfId="4987" priority="10265" operator="equal">
      <formula>"Fermeture"</formula>
    </cfRule>
    <cfRule type="cellIs" dxfId="4986" priority="10266" operator="equal">
      <formula>"Remise rapport"</formula>
    </cfRule>
    <cfRule type="cellIs" dxfId="4985" priority="10267" operator="equal">
      <formula>"notes rapport"</formula>
    </cfRule>
    <cfRule type="cellIs" dxfId="4984" priority="10268" operator="equal">
      <formula>"jour appui"</formula>
    </cfRule>
    <cfRule type="cellIs" dxfId="4983" priority="10269" operator="equal">
      <formula>"Assomption"</formula>
    </cfRule>
    <cfRule type="cellIs" dxfId="4982" priority="10270" operator="equal">
      <formula>"Ascension"</formula>
    </cfRule>
    <cfRule type="cellIs" dxfId="4981" priority="10271" operator="equal">
      <formula>"Armistice"</formula>
    </cfRule>
    <cfRule type="cellIs" dxfId="4980" priority="10281" operator="equal">
      <formula>"Pentecôte"</formula>
    </cfRule>
    <cfRule type="cellIs" dxfId="4979" priority="10282" operator="equal">
      <formula>"Révisions S2 ses2"</formula>
    </cfRule>
    <cfRule type="cellIs" dxfId="4978" priority="10285" operator="equal">
      <formula>"Victoire 1945"</formula>
    </cfRule>
    <cfRule type="cellIs" dxfId="4977" priority="10289" stopIfTrue="1" operator="equal">
      <formula>"Retour copies"</formula>
    </cfRule>
    <cfRule type="cellIs" dxfId="4976" priority="10290" stopIfTrue="1" operator="equal">
      <formula>"Evaluation"</formula>
    </cfRule>
    <cfRule type="cellIs" dxfId="4975" priority="10291" stopIfTrue="1" operator="equal">
      <formula>"Rentrée"</formula>
    </cfRule>
    <cfRule type="cellIs" dxfId="4974" priority="10292" stopIfTrue="1" operator="equal">
      <formula>"Stage"</formula>
    </cfRule>
    <cfRule type="cellIs" dxfId="4973" priority="10293" stopIfTrue="1" operator="equal">
      <formula>"Session 2"</formula>
    </cfRule>
    <cfRule type="cellIs" dxfId="4972" priority="10294" stopIfTrue="1" operator="equal">
      <formula>"Session 1"</formula>
    </cfRule>
    <cfRule type="cellIs" dxfId="4971" priority="10295" stopIfTrue="1" operator="equal">
      <formula>"Révisions"</formula>
    </cfRule>
    <cfRule type="cellIs" dxfId="4970" priority="10296" stopIfTrue="1" operator="equal">
      <formula>"Vacances"</formula>
    </cfRule>
    <cfRule type="cellIs" dxfId="4969" priority="10297" stopIfTrue="1" operator="equal">
      <formula>"Cours"</formula>
    </cfRule>
    <cfRule type="cellIs" dxfId="4968" priority="10298" stopIfTrue="1" operator="equal">
      <formula>"Examens S1"</formula>
    </cfRule>
    <cfRule type="cellIs" dxfId="4967" priority="10299" stopIfTrue="1" operator="equal">
      <formula>"Examens"</formula>
    </cfRule>
    <cfRule type="cellIs" dxfId="4966" priority="10300" stopIfTrue="1" operator="equal">
      <formula>"Examens S2"</formula>
    </cfRule>
    <cfRule type="cellIs" dxfId="4965" priority="10301" stopIfTrue="1" operator="equal">
      <formula>"Du anglais"</formula>
    </cfRule>
    <cfRule type="cellIs" dxfId="4964" priority="10302" stopIfTrue="1" operator="equal">
      <formula>"Délibérations"</formula>
    </cfRule>
  </conditionalFormatting>
  <conditionalFormatting sqref="X20:X26">
    <cfRule type="cellIs" dxfId="4963" priority="10163" operator="equal">
      <formula>"EXAMENS J"</formula>
    </cfRule>
    <cfRule type="cellIs" dxfId="4962" priority="10164" operator="equal">
      <formula>"Lundi Pentecôte"</formula>
    </cfRule>
    <cfRule type="cellIs" dxfId="4961" priority="10165" operator="equal">
      <formula>"ppp"</formula>
    </cfRule>
    <cfRule type="cellIs" dxfId="4960" priority="10166" operator="equal">
      <formula>"Soutenance"</formula>
    </cfRule>
    <cfRule type="cellIs" dxfId="4959" priority="10167" operator="equal">
      <formula>"Révisions R"</formula>
    </cfRule>
    <cfRule type="cellIs" dxfId="4958" priority="10168" operator="equal">
      <formula>"Entreprise"</formula>
    </cfRule>
    <cfRule type="cellIs" dxfId="4957" priority="10169" operator="equal">
      <formula>"Exam nationaux pas de date"</formula>
    </cfRule>
    <cfRule type="cellIs" dxfId="4956" priority="10170" operator="equal">
      <formula>"Exam nationaux"</formula>
    </cfRule>
    <cfRule type="cellIs" dxfId="4955" priority="10171" operator="equal">
      <formula>"Révision interne"</formula>
    </cfRule>
    <cfRule type="cellIs" dxfId="4954" priority="10177" operator="equal">
      <formula>"Délibération S2"</formula>
    </cfRule>
    <cfRule type="cellIs" dxfId="4953" priority="10178" operator="equal">
      <formula>"Délibération S1"</formula>
    </cfRule>
    <cfRule type="cellIs" dxfId="4952" priority="10179" operator="equal">
      <formula>"regroupement"</formula>
    </cfRule>
    <cfRule type="cellIs" dxfId="4951" priority="10180" operator="equal">
      <formula>"Cours matin"</formula>
    </cfRule>
    <cfRule type="cellIs" dxfId="4950" priority="10194" operator="equal">
      <formula>"cours v"</formula>
    </cfRule>
    <cfRule type="cellIs" dxfId="4949" priority="10195" operator="equal">
      <formula>"Examens S1 Ses2"</formula>
    </cfRule>
    <cfRule type="cellIs" dxfId="4948" priority="10196" operator="equal">
      <formula>"Examens S1 Ses1"</formula>
    </cfRule>
    <cfRule type="cellIs" dxfId="4947" priority="10197" operator="equal">
      <formula>"Fête du travail"</formula>
    </cfRule>
    <cfRule type="cellIs" dxfId="4946" priority="10198" operator="equal">
      <formula>"Fête nationale"</formula>
    </cfRule>
    <cfRule type="cellIs" dxfId="4945" priority="10199" operator="equal">
      <formula>"jour de l'an"</formula>
    </cfRule>
    <cfRule type="cellIs" dxfId="4944" priority="10200" operator="equal">
      <formula>"Lundi de pâques"</formula>
    </cfRule>
    <cfRule type="cellIs" dxfId="4943" priority="10201" operator="equal">
      <formula>"Noël"</formula>
    </cfRule>
    <cfRule type="cellIs" dxfId="4942" priority="10202" operator="equal">
      <formula>"Pâques"</formula>
    </cfRule>
    <cfRule type="cellIs" dxfId="4941" priority="10205" operator="equal">
      <formula>"Révisions S2 Ses1"</formula>
    </cfRule>
    <cfRule type="cellIs" dxfId="4940" priority="10206" operator="equal">
      <formula>"stage v"</formula>
    </cfRule>
    <cfRule type="cellIs" dxfId="4939" priority="10208" operator="equal">
      <formula>"Toussaint"</formula>
    </cfRule>
    <cfRule type="cellIs" dxfId="4938" priority="10209" operator="equal">
      <formula>"Stage en entreprise"</formula>
    </cfRule>
    <cfRule type="cellIs" dxfId="4937" priority="10210" operator="equal">
      <formula>"entreprise B"</formula>
    </cfRule>
  </conditionalFormatting>
  <conditionalFormatting sqref="X20:X26">
    <cfRule type="expression" dxfId="4936" priority="10147">
      <formula>V20="Dimanche"</formula>
    </cfRule>
    <cfRule type="expression" dxfId="4935" priority="10148">
      <formula>V20="Samedi"</formula>
    </cfRule>
    <cfRule type="containsText" dxfId="4934" priority="10149" operator="containsText" text="Soutenance">
      <formula>NOT(ISERROR(SEARCH("Soutenance",X20)))</formula>
    </cfRule>
    <cfRule type="containsText" dxfId="4933" priority="10150" operator="containsText" text="Salon Et">
      <formula>NOT(ISERROR(SEARCH("Salon Et",X20)))</formula>
    </cfRule>
    <cfRule type="containsText" dxfId="4932" priority="10151" operator="containsText" text="Remise">
      <formula>NOT(ISERROR(SEARCH("Remise",X20)))</formula>
    </cfRule>
    <cfRule type="containsText" dxfId="4931" priority="10152" operator="containsText" text="Recrutem">
      <formula>NOT(ISERROR(SEARCH("Recrutem",X20)))</formula>
    </cfRule>
    <cfRule type="containsText" dxfId="4930" priority="10153" operator="containsText" text="Note">
      <formula>NOT(ISERROR(SEARCH("Note",X20)))</formula>
    </cfRule>
    <cfRule type="containsText" dxfId="4929" priority="10154" operator="containsText" text="JPO">
      <formula>NOT(ISERROR(SEARCH("JPO",X20)))</formula>
    </cfRule>
    <cfRule type="containsText" dxfId="4928" priority="10155" operator="containsText" text="Etranger">
      <formula>NOT(ISERROR(SEARCH("Etranger",X20)))</formula>
    </cfRule>
    <cfRule type="containsText" dxfId="4927" priority="10156" operator="containsText" text="Début TD">
      <formula>NOT(ISERROR(SEARCH("Début TD",X20)))</formula>
    </cfRule>
    <cfRule type="containsText" dxfId="4926" priority="10157" operator="containsText" text="Début CM">
      <formula>NOT(ISERROR(SEARCH("Début CM",X20)))</formula>
    </cfRule>
    <cfRule type="containsText" dxfId="4925" priority="10158" operator="containsText" text="Projet">
      <formula>NOT(ISERROR(SEARCH("Projet",X20)))</formula>
    </cfRule>
    <cfRule type="containsText" dxfId="4924" priority="10159" operator="containsText" text="Pré">
      <formula>NOT(ISERROR(SEARCH("Pré",X20)))</formula>
    </cfRule>
    <cfRule type="containsText" dxfId="4923" priority="10160" operator="containsText" text="Délib">
      <formula>NOT(ISERROR(SEARCH("Délib",X20)))</formula>
    </cfRule>
    <cfRule type="cellIs" dxfId="4922" priority="10161" operator="equal">
      <formula>"Cours IAE"</formula>
    </cfRule>
    <cfRule type="cellIs" dxfId="4921" priority="10162" operator="equal">
      <formula>"Cours ISEM"</formula>
    </cfRule>
    <cfRule type="cellIs" dxfId="4920" priority="10172" operator="equal">
      <formula>"Remise note CC"</formula>
    </cfRule>
    <cfRule type="cellIs" dxfId="4919" priority="10173" operator="equal">
      <formula>"Oraux examens nationaux"</formula>
    </cfRule>
    <cfRule type="cellIs" dxfId="4918" priority="10174" operator="equal">
      <formula>"Note mémoire"</formula>
    </cfRule>
    <cfRule type="cellIs" dxfId="4917" priority="10175" operator="equal">
      <formula>"Mise à niveau"</formula>
    </cfRule>
    <cfRule type="cellIs" dxfId="4916" priority="10176" operator="equal">
      <formula>"Ecrits examens nationaux"</formula>
    </cfRule>
    <cfRule type="cellIs" dxfId="4915" priority="10181" operator="equal">
      <formula>"Entr MA cours AM"</formula>
    </cfRule>
    <cfRule type="cellIs" dxfId="4914" priority="10182" operator="equal">
      <formula>"Cours Matin Entr AM"</formula>
    </cfRule>
    <cfRule type="cellIs" dxfId="4913" priority="10183" operator="equal">
      <formula>"Révisions S1 Ses2"</formula>
    </cfRule>
    <cfRule type="cellIs" dxfId="4912" priority="10184" operator="equal">
      <formula>"Révisions S1 ses1"</formula>
    </cfRule>
    <cfRule type="cellIs" dxfId="4911" priority="10185" operator="equal">
      <formula>"Examens S2 Ses2"</formula>
    </cfRule>
    <cfRule type="cellIs" dxfId="4910" priority="10186" operator="equal">
      <formula>"Examens S2 ses1"</formula>
    </cfRule>
    <cfRule type="cellIs" dxfId="4909" priority="10187" operator="equal">
      <formula>"Fermeture"</formula>
    </cfRule>
    <cfRule type="cellIs" dxfId="4908" priority="10188" operator="equal">
      <formula>"Remise rapport"</formula>
    </cfRule>
    <cfRule type="cellIs" dxfId="4907" priority="10189" operator="equal">
      <formula>"notes rapport"</formula>
    </cfRule>
    <cfRule type="cellIs" dxfId="4906" priority="10190" operator="equal">
      <formula>"jour appui"</formula>
    </cfRule>
    <cfRule type="cellIs" dxfId="4905" priority="10191" operator="equal">
      <formula>"Assomption"</formula>
    </cfRule>
    <cfRule type="cellIs" dxfId="4904" priority="10192" operator="equal">
      <formula>"Ascension"</formula>
    </cfRule>
    <cfRule type="cellIs" dxfId="4903" priority="10193" operator="equal">
      <formula>"Armistice"</formula>
    </cfRule>
    <cfRule type="cellIs" dxfId="4902" priority="10203" operator="equal">
      <formula>"Pentecôte"</formula>
    </cfRule>
    <cfRule type="cellIs" dxfId="4901" priority="10204" operator="equal">
      <formula>"Révisions S2 ses2"</formula>
    </cfRule>
    <cfRule type="cellIs" dxfId="4900" priority="10207" operator="equal">
      <formula>"Victoire 1945"</formula>
    </cfRule>
    <cfRule type="cellIs" dxfId="4899" priority="10211" stopIfTrue="1" operator="equal">
      <formula>"Retour copies"</formula>
    </cfRule>
    <cfRule type="cellIs" dxfId="4898" priority="10212" stopIfTrue="1" operator="equal">
      <formula>"Evaluation"</formula>
    </cfRule>
    <cfRule type="cellIs" dxfId="4897" priority="10213" stopIfTrue="1" operator="equal">
      <formula>"Rentrée"</formula>
    </cfRule>
    <cfRule type="cellIs" dxfId="4896" priority="10214" stopIfTrue="1" operator="equal">
      <formula>"Stage"</formula>
    </cfRule>
    <cfRule type="cellIs" dxfId="4895" priority="10215" stopIfTrue="1" operator="equal">
      <formula>"Session 2"</formula>
    </cfRule>
    <cfRule type="cellIs" dxfId="4894" priority="10216" stopIfTrue="1" operator="equal">
      <formula>"Session 1"</formula>
    </cfRule>
    <cfRule type="cellIs" dxfId="4893" priority="10217" stopIfTrue="1" operator="equal">
      <formula>"Révisions"</formula>
    </cfRule>
    <cfRule type="cellIs" dxfId="4892" priority="10218" stopIfTrue="1" operator="equal">
      <formula>"Vacances"</formula>
    </cfRule>
    <cfRule type="cellIs" dxfId="4891" priority="10219" stopIfTrue="1" operator="equal">
      <formula>"Cours"</formula>
    </cfRule>
    <cfRule type="cellIs" dxfId="4890" priority="10220" stopIfTrue="1" operator="equal">
      <formula>"Examens S1"</formula>
    </cfRule>
    <cfRule type="cellIs" dxfId="4889" priority="10221" stopIfTrue="1" operator="equal">
      <formula>"Examens"</formula>
    </cfRule>
    <cfRule type="cellIs" dxfId="4888" priority="10222" stopIfTrue="1" operator="equal">
      <formula>"Examens S2"</formula>
    </cfRule>
    <cfRule type="cellIs" dxfId="4887" priority="10223" stopIfTrue="1" operator="equal">
      <formula>"Du anglais"</formula>
    </cfRule>
    <cfRule type="cellIs" dxfId="4886" priority="10224" stopIfTrue="1" operator="equal">
      <formula>"Délibérations"</formula>
    </cfRule>
  </conditionalFormatting>
  <conditionalFormatting sqref="X27:X33">
    <cfRule type="cellIs" dxfId="4885" priority="10085" operator="equal">
      <formula>"EXAMENS J"</formula>
    </cfRule>
    <cfRule type="cellIs" dxfId="4884" priority="10086" operator="equal">
      <formula>"Lundi Pentecôte"</formula>
    </cfRule>
    <cfRule type="cellIs" dxfId="4883" priority="10087" operator="equal">
      <formula>"ppp"</formula>
    </cfRule>
    <cfRule type="cellIs" dxfId="4882" priority="10088" operator="equal">
      <formula>"Soutenance"</formula>
    </cfRule>
    <cfRule type="cellIs" dxfId="4881" priority="10089" operator="equal">
      <formula>"Révisions R"</formula>
    </cfRule>
    <cfRule type="cellIs" dxfId="4880" priority="10090" operator="equal">
      <formula>"Entreprise"</formula>
    </cfRule>
    <cfRule type="cellIs" dxfId="4879" priority="10091" operator="equal">
      <formula>"Exam nationaux pas de date"</formula>
    </cfRule>
    <cfRule type="cellIs" dxfId="4878" priority="10092" operator="equal">
      <formula>"Exam nationaux"</formula>
    </cfRule>
    <cfRule type="cellIs" dxfId="4877" priority="10093" operator="equal">
      <formula>"Révision interne"</formula>
    </cfRule>
    <cfRule type="cellIs" dxfId="4876" priority="10099" operator="equal">
      <formula>"Délibération S2"</formula>
    </cfRule>
    <cfRule type="cellIs" dxfId="4875" priority="10100" operator="equal">
      <formula>"Délibération S1"</formula>
    </cfRule>
    <cfRule type="cellIs" dxfId="4874" priority="10101" operator="equal">
      <formula>"regroupement"</formula>
    </cfRule>
    <cfRule type="cellIs" dxfId="4873" priority="10102" operator="equal">
      <formula>"Cours matin"</formula>
    </cfRule>
    <cfRule type="cellIs" dxfId="4872" priority="10116" operator="equal">
      <formula>"cours v"</formula>
    </cfRule>
    <cfRule type="cellIs" dxfId="4871" priority="10117" operator="equal">
      <formula>"Examens S1 Ses2"</formula>
    </cfRule>
    <cfRule type="cellIs" dxfId="4870" priority="10118" operator="equal">
      <formula>"Examens S1 Ses1"</formula>
    </cfRule>
    <cfRule type="cellIs" dxfId="4869" priority="10119" operator="equal">
      <formula>"Fête du travail"</formula>
    </cfRule>
    <cfRule type="cellIs" dxfId="4868" priority="10120" operator="equal">
      <formula>"Fête nationale"</formula>
    </cfRule>
    <cfRule type="cellIs" dxfId="4867" priority="10121" operator="equal">
      <formula>"jour de l'an"</formula>
    </cfRule>
    <cfRule type="cellIs" dxfId="4866" priority="10122" operator="equal">
      <formula>"Lundi de pâques"</formula>
    </cfRule>
    <cfRule type="cellIs" dxfId="4865" priority="10123" operator="equal">
      <formula>"Noël"</formula>
    </cfRule>
    <cfRule type="cellIs" dxfId="4864" priority="10124" operator="equal">
      <formula>"Pâques"</formula>
    </cfRule>
    <cfRule type="cellIs" dxfId="4863" priority="10127" operator="equal">
      <formula>"Révisions S2 Ses1"</formula>
    </cfRule>
    <cfRule type="cellIs" dxfId="4862" priority="10128" operator="equal">
      <formula>"stage v"</formula>
    </cfRule>
    <cfRule type="cellIs" dxfId="4861" priority="10130" operator="equal">
      <formula>"Toussaint"</formula>
    </cfRule>
    <cfRule type="cellIs" dxfId="4860" priority="10131" operator="equal">
      <formula>"Stage en entreprise"</formula>
    </cfRule>
    <cfRule type="cellIs" dxfId="4859" priority="10132" operator="equal">
      <formula>"entreprise B"</formula>
    </cfRule>
  </conditionalFormatting>
  <conditionalFormatting sqref="X27:X33">
    <cfRule type="expression" dxfId="4858" priority="10069">
      <formula>V27="Dimanche"</formula>
    </cfRule>
    <cfRule type="expression" dxfId="4857" priority="10070">
      <formula>V27="Samedi"</formula>
    </cfRule>
    <cfRule type="containsText" dxfId="4856" priority="10071" operator="containsText" text="Soutenance">
      <formula>NOT(ISERROR(SEARCH("Soutenance",X27)))</formula>
    </cfRule>
    <cfRule type="containsText" dxfId="4855" priority="10072" operator="containsText" text="Salon Et">
      <formula>NOT(ISERROR(SEARCH("Salon Et",X27)))</formula>
    </cfRule>
    <cfRule type="containsText" dxfId="4854" priority="10073" operator="containsText" text="Remise">
      <formula>NOT(ISERROR(SEARCH("Remise",X27)))</formula>
    </cfRule>
    <cfRule type="containsText" dxfId="4853" priority="10074" operator="containsText" text="Recrutem">
      <formula>NOT(ISERROR(SEARCH("Recrutem",X27)))</formula>
    </cfRule>
    <cfRule type="containsText" dxfId="4852" priority="10075" operator="containsText" text="Note">
      <formula>NOT(ISERROR(SEARCH("Note",X27)))</formula>
    </cfRule>
    <cfRule type="containsText" dxfId="4851" priority="10076" operator="containsText" text="JPO">
      <formula>NOT(ISERROR(SEARCH("JPO",X27)))</formula>
    </cfRule>
    <cfRule type="containsText" dxfId="4850" priority="10077" operator="containsText" text="Etranger">
      <formula>NOT(ISERROR(SEARCH("Etranger",X27)))</formula>
    </cfRule>
    <cfRule type="containsText" dxfId="4849" priority="10078" operator="containsText" text="Début TD">
      <formula>NOT(ISERROR(SEARCH("Début TD",X27)))</formula>
    </cfRule>
    <cfRule type="containsText" dxfId="4848" priority="10079" operator="containsText" text="Début CM">
      <formula>NOT(ISERROR(SEARCH("Début CM",X27)))</formula>
    </cfRule>
    <cfRule type="containsText" dxfId="4847" priority="10080" operator="containsText" text="Projet">
      <formula>NOT(ISERROR(SEARCH("Projet",X27)))</formula>
    </cfRule>
    <cfRule type="containsText" dxfId="4846" priority="10081" operator="containsText" text="Pré">
      <formula>NOT(ISERROR(SEARCH("Pré",X27)))</formula>
    </cfRule>
    <cfRule type="containsText" dxfId="4845" priority="10082" operator="containsText" text="Délib">
      <formula>NOT(ISERROR(SEARCH("Délib",X27)))</formula>
    </cfRule>
    <cfRule type="cellIs" dxfId="4844" priority="10083" operator="equal">
      <formula>"Cours IAE"</formula>
    </cfRule>
    <cfRule type="cellIs" dxfId="4843" priority="10084" operator="equal">
      <formula>"Cours ISEM"</formula>
    </cfRule>
    <cfRule type="cellIs" dxfId="4842" priority="10094" operator="equal">
      <formula>"Remise note CC"</formula>
    </cfRule>
    <cfRule type="cellIs" dxfId="4841" priority="10095" operator="equal">
      <formula>"Oraux examens nationaux"</formula>
    </cfRule>
    <cfRule type="cellIs" dxfId="4840" priority="10096" operator="equal">
      <formula>"Note mémoire"</formula>
    </cfRule>
    <cfRule type="cellIs" dxfId="4839" priority="10097" operator="equal">
      <formula>"Mise à niveau"</formula>
    </cfRule>
    <cfRule type="cellIs" dxfId="4838" priority="10098" operator="equal">
      <formula>"Ecrits examens nationaux"</formula>
    </cfRule>
    <cfRule type="cellIs" dxfId="4837" priority="10103" operator="equal">
      <formula>"Entr MA cours AM"</formula>
    </cfRule>
    <cfRule type="cellIs" dxfId="4836" priority="10104" operator="equal">
      <formula>"Cours Matin Entr AM"</formula>
    </cfRule>
    <cfRule type="cellIs" dxfId="4835" priority="10105" operator="equal">
      <formula>"Révisions S1 Ses2"</formula>
    </cfRule>
    <cfRule type="cellIs" dxfId="4834" priority="10106" operator="equal">
      <formula>"Révisions S1 ses1"</formula>
    </cfRule>
    <cfRule type="cellIs" dxfId="4833" priority="10107" operator="equal">
      <formula>"Examens S2 Ses2"</formula>
    </cfRule>
    <cfRule type="cellIs" dxfId="4832" priority="10108" operator="equal">
      <formula>"Examens S2 ses1"</formula>
    </cfRule>
    <cfRule type="cellIs" dxfId="4831" priority="10109" operator="equal">
      <formula>"Fermeture"</formula>
    </cfRule>
    <cfRule type="cellIs" dxfId="4830" priority="10110" operator="equal">
      <formula>"Remise rapport"</formula>
    </cfRule>
    <cfRule type="cellIs" dxfId="4829" priority="10111" operator="equal">
      <formula>"notes rapport"</formula>
    </cfRule>
    <cfRule type="cellIs" dxfId="4828" priority="10112" operator="equal">
      <formula>"jour appui"</formula>
    </cfRule>
    <cfRule type="cellIs" dxfId="4827" priority="10113" operator="equal">
      <formula>"Assomption"</formula>
    </cfRule>
    <cfRule type="cellIs" dxfId="4826" priority="10114" operator="equal">
      <formula>"Ascension"</formula>
    </cfRule>
    <cfRule type="cellIs" dxfId="4825" priority="10115" operator="equal">
      <formula>"Armistice"</formula>
    </cfRule>
    <cfRule type="cellIs" dxfId="4824" priority="10125" operator="equal">
      <formula>"Pentecôte"</formula>
    </cfRule>
    <cfRule type="cellIs" dxfId="4823" priority="10126" operator="equal">
      <formula>"Révisions S2 ses2"</formula>
    </cfRule>
    <cfRule type="cellIs" dxfId="4822" priority="10129" operator="equal">
      <formula>"Victoire 1945"</formula>
    </cfRule>
    <cfRule type="cellIs" dxfId="4821" priority="10133" stopIfTrue="1" operator="equal">
      <formula>"Retour copies"</formula>
    </cfRule>
    <cfRule type="cellIs" dxfId="4820" priority="10134" stopIfTrue="1" operator="equal">
      <formula>"Evaluation"</formula>
    </cfRule>
    <cfRule type="cellIs" dxfId="4819" priority="10135" stopIfTrue="1" operator="equal">
      <formula>"Rentrée"</formula>
    </cfRule>
    <cfRule type="cellIs" dxfId="4818" priority="10136" stopIfTrue="1" operator="equal">
      <formula>"Stage"</formula>
    </cfRule>
    <cfRule type="cellIs" dxfId="4817" priority="10137" stopIfTrue="1" operator="equal">
      <formula>"Session 2"</formula>
    </cfRule>
    <cfRule type="cellIs" dxfId="4816" priority="10138" stopIfTrue="1" operator="equal">
      <formula>"Session 1"</formula>
    </cfRule>
    <cfRule type="cellIs" dxfId="4815" priority="10139" stopIfTrue="1" operator="equal">
      <formula>"Révisions"</formula>
    </cfRule>
    <cfRule type="cellIs" dxfId="4814" priority="10140" stopIfTrue="1" operator="equal">
      <formula>"Vacances"</formula>
    </cfRule>
    <cfRule type="cellIs" dxfId="4813" priority="10141" stopIfTrue="1" operator="equal">
      <formula>"Cours"</formula>
    </cfRule>
    <cfRule type="cellIs" dxfId="4812" priority="10142" stopIfTrue="1" operator="equal">
      <formula>"Examens S1"</formula>
    </cfRule>
    <cfRule type="cellIs" dxfId="4811" priority="10143" stopIfTrue="1" operator="equal">
      <formula>"Examens"</formula>
    </cfRule>
    <cfRule type="cellIs" dxfId="4810" priority="10144" stopIfTrue="1" operator="equal">
      <formula>"Examens S2"</formula>
    </cfRule>
    <cfRule type="cellIs" dxfId="4809" priority="10145" stopIfTrue="1" operator="equal">
      <formula>"Du anglais"</formula>
    </cfRule>
    <cfRule type="cellIs" dxfId="4808" priority="10146" stopIfTrue="1" operator="equal">
      <formula>"Délibérations"</formula>
    </cfRule>
  </conditionalFormatting>
  <conditionalFormatting sqref="X34">
    <cfRule type="cellIs" dxfId="4807" priority="10007" operator="equal">
      <formula>"EXAMENS J"</formula>
    </cfRule>
    <cfRule type="cellIs" dxfId="4806" priority="10008" operator="equal">
      <formula>"Lundi Pentecôte"</formula>
    </cfRule>
    <cfRule type="cellIs" dxfId="4805" priority="10009" operator="equal">
      <formula>"ppp"</formula>
    </cfRule>
    <cfRule type="cellIs" dxfId="4804" priority="10010" operator="equal">
      <formula>"Soutenance"</formula>
    </cfRule>
    <cfRule type="cellIs" dxfId="4803" priority="10011" operator="equal">
      <formula>"Révisions R"</formula>
    </cfRule>
    <cfRule type="cellIs" dxfId="4802" priority="10012" operator="equal">
      <formula>"Entreprise"</formula>
    </cfRule>
    <cfRule type="cellIs" dxfId="4801" priority="10013" operator="equal">
      <formula>"Exam nationaux pas de date"</formula>
    </cfRule>
    <cfRule type="cellIs" dxfId="4800" priority="10014" operator="equal">
      <formula>"Exam nationaux"</formula>
    </cfRule>
    <cfRule type="cellIs" dxfId="4799" priority="10015" operator="equal">
      <formula>"Révision interne"</formula>
    </cfRule>
    <cfRule type="cellIs" dxfId="4798" priority="10021" operator="equal">
      <formula>"Délibération S2"</formula>
    </cfRule>
    <cfRule type="cellIs" dxfId="4797" priority="10022" operator="equal">
      <formula>"Délibération S1"</formula>
    </cfRule>
    <cfRule type="cellIs" dxfId="4796" priority="10023" operator="equal">
      <formula>"regroupement"</formula>
    </cfRule>
    <cfRule type="cellIs" dxfId="4795" priority="10024" operator="equal">
      <formula>"Cours matin"</formula>
    </cfRule>
    <cfRule type="cellIs" dxfId="4794" priority="10038" operator="equal">
      <formula>"cours v"</formula>
    </cfRule>
    <cfRule type="cellIs" dxfId="4793" priority="10039" operator="equal">
      <formula>"Examens S1 Ses2"</formula>
    </cfRule>
    <cfRule type="cellIs" dxfId="4792" priority="10040" operator="equal">
      <formula>"Examens S1 Ses1"</formula>
    </cfRule>
    <cfRule type="cellIs" dxfId="4791" priority="10041" operator="equal">
      <formula>"Fête du travail"</formula>
    </cfRule>
    <cfRule type="cellIs" dxfId="4790" priority="10042" operator="equal">
      <formula>"Fête nationale"</formula>
    </cfRule>
    <cfRule type="cellIs" dxfId="4789" priority="10043" operator="equal">
      <formula>"jour de l'an"</formula>
    </cfRule>
    <cfRule type="cellIs" dxfId="4788" priority="10044" operator="equal">
      <formula>"Lundi de pâques"</formula>
    </cfRule>
    <cfRule type="cellIs" dxfId="4787" priority="10045" operator="equal">
      <formula>"Noël"</formula>
    </cfRule>
    <cfRule type="cellIs" dxfId="4786" priority="10046" operator="equal">
      <formula>"Pâques"</formula>
    </cfRule>
    <cfRule type="cellIs" dxfId="4785" priority="10049" operator="equal">
      <formula>"Révisions S2 Ses1"</formula>
    </cfRule>
    <cfRule type="cellIs" dxfId="4784" priority="10050" operator="equal">
      <formula>"stage v"</formula>
    </cfRule>
    <cfRule type="cellIs" dxfId="4783" priority="10052" operator="equal">
      <formula>"Toussaint"</formula>
    </cfRule>
    <cfRule type="cellIs" dxfId="4782" priority="10053" operator="equal">
      <formula>"Stage en entreprise"</formula>
    </cfRule>
    <cfRule type="cellIs" dxfId="4781" priority="10054" operator="equal">
      <formula>"entreprise B"</formula>
    </cfRule>
  </conditionalFormatting>
  <conditionalFormatting sqref="X34">
    <cfRule type="expression" dxfId="4780" priority="9991">
      <formula>V34="Dimanche"</formula>
    </cfRule>
    <cfRule type="expression" dxfId="4779" priority="9992">
      <formula>V34="Samedi"</formula>
    </cfRule>
    <cfRule type="containsText" dxfId="4778" priority="9993" operator="containsText" text="Soutenance">
      <formula>NOT(ISERROR(SEARCH("Soutenance",X34)))</formula>
    </cfRule>
    <cfRule type="containsText" dxfId="4777" priority="9994" operator="containsText" text="Salon Et">
      <formula>NOT(ISERROR(SEARCH("Salon Et",X34)))</formula>
    </cfRule>
    <cfRule type="containsText" dxfId="4776" priority="9995" operator="containsText" text="Remise">
      <formula>NOT(ISERROR(SEARCH("Remise",X34)))</formula>
    </cfRule>
    <cfRule type="containsText" dxfId="4775" priority="9996" operator="containsText" text="Recrutem">
      <formula>NOT(ISERROR(SEARCH("Recrutem",X34)))</formula>
    </cfRule>
    <cfRule type="containsText" dxfId="4774" priority="9997" operator="containsText" text="Note">
      <formula>NOT(ISERROR(SEARCH("Note",X34)))</formula>
    </cfRule>
    <cfRule type="containsText" dxfId="4773" priority="9998" operator="containsText" text="JPO">
      <formula>NOT(ISERROR(SEARCH("JPO",X34)))</formula>
    </cfRule>
    <cfRule type="containsText" dxfId="4772" priority="9999" operator="containsText" text="Etranger">
      <formula>NOT(ISERROR(SEARCH("Etranger",X34)))</formula>
    </cfRule>
    <cfRule type="containsText" dxfId="4771" priority="10000" operator="containsText" text="Début TD">
      <formula>NOT(ISERROR(SEARCH("Début TD",X34)))</formula>
    </cfRule>
    <cfRule type="containsText" dxfId="4770" priority="10001" operator="containsText" text="Début CM">
      <formula>NOT(ISERROR(SEARCH("Début CM",X34)))</formula>
    </cfRule>
    <cfRule type="containsText" dxfId="4769" priority="10002" operator="containsText" text="Projet">
      <formula>NOT(ISERROR(SEARCH("Projet",X34)))</formula>
    </cfRule>
    <cfRule type="containsText" dxfId="4768" priority="10003" operator="containsText" text="Pré">
      <formula>NOT(ISERROR(SEARCH("Pré",X34)))</formula>
    </cfRule>
    <cfRule type="containsText" dxfId="4767" priority="10004" operator="containsText" text="Délib">
      <formula>NOT(ISERROR(SEARCH("Délib",X34)))</formula>
    </cfRule>
    <cfRule type="cellIs" dxfId="4766" priority="10005" operator="equal">
      <formula>"Cours IAE"</formula>
    </cfRule>
    <cfRule type="cellIs" dxfId="4765" priority="10006" operator="equal">
      <formula>"Cours ISEM"</formula>
    </cfRule>
    <cfRule type="cellIs" dxfId="4764" priority="10016" operator="equal">
      <formula>"Remise note CC"</formula>
    </cfRule>
    <cfRule type="cellIs" dxfId="4763" priority="10017" operator="equal">
      <formula>"Oraux examens nationaux"</formula>
    </cfRule>
    <cfRule type="cellIs" dxfId="4762" priority="10018" operator="equal">
      <formula>"Note mémoire"</formula>
    </cfRule>
    <cfRule type="cellIs" dxfId="4761" priority="10019" operator="equal">
      <formula>"Mise à niveau"</formula>
    </cfRule>
    <cfRule type="cellIs" dxfId="4760" priority="10020" operator="equal">
      <formula>"Ecrits examens nationaux"</formula>
    </cfRule>
    <cfRule type="cellIs" dxfId="4759" priority="10025" operator="equal">
      <formula>"Entr MA cours AM"</formula>
    </cfRule>
    <cfRule type="cellIs" dxfId="4758" priority="10026" operator="equal">
      <formula>"Cours Matin Entr AM"</formula>
    </cfRule>
    <cfRule type="cellIs" dxfId="4757" priority="10027" operator="equal">
      <formula>"Révisions S1 Ses2"</formula>
    </cfRule>
    <cfRule type="cellIs" dxfId="4756" priority="10028" operator="equal">
      <formula>"Révisions S1 ses1"</formula>
    </cfRule>
    <cfRule type="cellIs" dxfId="4755" priority="10029" operator="equal">
      <formula>"Examens S2 Ses2"</formula>
    </cfRule>
    <cfRule type="cellIs" dxfId="4754" priority="10030" operator="equal">
      <formula>"Examens S2 ses1"</formula>
    </cfRule>
    <cfRule type="cellIs" dxfId="4753" priority="10031" operator="equal">
      <formula>"Fermeture"</formula>
    </cfRule>
    <cfRule type="cellIs" dxfId="4752" priority="10032" operator="equal">
      <formula>"Remise rapport"</formula>
    </cfRule>
    <cfRule type="cellIs" dxfId="4751" priority="10033" operator="equal">
      <formula>"notes rapport"</formula>
    </cfRule>
    <cfRule type="cellIs" dxfId="4750" priority="10034" operator="equal">
      <formula>"jour appui"</formula>
    </cfRule>
    <cfRule type="cellIs" dxfId="4749" priority="10035" operator="equal">
      <formula>"Assomption"</formula>
    </cfRule>
    <cfRule type="cellIs" dxfId="4748" priority="10036" operator="equal">
      <formula>"Ascension"</formula>
    </cfRule>
    <cfRule type="cellIs" dxfId="4747" priority="10037" operator="equal">
      <formula>"Armistice"</formula>
    </cfRule>
    <cfRule type="cellIs" dxfId="4746" priority="10047" operator="equal">
      <formula>"Pentecôte"</formula>
    </cfRule>
    <cfRule type="cellIs" dxfId="4745" priority="10048" operator="equal">
      <formula>"Révisions S2 ses2"</formula>
    </cfRule>
    <cfRule type="cellIs" dxfId="4744" priority="10051" operator="equal">
      <formula>"Victoire 1945"</formula>
    </cfRule>
    <cfRule type="cellIs" dxfId="4743" priority="10055" stopIfTrue="1" operator="equal">
      <formula>"Retour copies"</formula>
    </cfRule>
    <cfRule type="cellIs" dxfId="4742" priority="10056" stopIfTrue="1" operator="equal">
      <formula>"Evaluation"</formula>
    </cfRule>
    <cfRule type="cellIs" dxfId="4741" priority="10057" stopIfTrue="1" operator="equal">
      <formula>"Rentrée"</formula>
    </cfRule>
    <cfRule type="cellIs" dxfId="4740" priority="10058" stopIfTrue="1" operator="equal">
      <formula>"Stage"</formula>
    </cfRule>
    <cfRule type="cellIs" dxfId="4739" priority="10059" stopIfTrue="1" operator="equal">
      <formula>"Session 2"</formula>
    </cfRule>
    <cfRule type="cellIs" dxfId="4738" priority="10060" stopIfTrue="1" operator="equal">
      <formula>"Session 1"</formula>
    </cfRule>
    <cfRule type="cellIs" dxfId="4737" priority="10061" stopIfTrue="1" operator="equal">
      <formula>"Révisions"</formula>
    </cfRule>
    <cfRule type="cellIs" dxfId="4736" priority="10062" stopIfTrue="1" operator="equal">
      <formula>"Vacances"</formula>
    </cfRule>
    <cfRule type="cellIs" dxfId="4735" priority="10063" stopIfTrue="1" operator="equal">
      <formula>"Cours"</formula>
    </cfRule>
    <cfRule type="cellIs" dxfId="4734" priority="10064" stopIfTrue="1" operator="equal">
      <formula>"Examens S1"</formula>
    </cfRule>
    <cfRule type="cellIs" dxfId="4733" priority="10065" stopIfTrue="1" operator="equal">
      <formula>"Examens"</formula>
    </cfRule>
    <cfRule type="cellIs" dxfId="4732" priority="10066" stopIfTrue="1" operator="equal">
      <formula>"Examens S2"</formula>
    </cfRule>
    <cfRule type="cellIs" dxfId="4731" priority="10067" stopIfTrue="1" operator="equal">
      <formula>"Du anglais"</formula>
    </cfRule>
    <cfRule type="cellIs" dxfId="4730" priority="10068" stopIfTrue="1" operator="equal">
      <formula>"Délibérations"</formula>
    </cfRule>
  </conditionalFormatting>
  <conditionalFormatting sqref="AB31:AB32">
    <cfRule type="cellIs" dxfId="4729" priority="9929" operator="equal">
      <formula>"EXAMENS J"</formula>
    </cfRule>
    <cfRule type="cellIs" dxfId="4728" priority="9930" operator="equal">
      <formula>"Lundi Pentecôte"</formula>
    </cfRule>
    <cfRule type="cellIs" dxfId="4727" priority="9931" operator="equal">
      <formula>"ppp"</formula>
    </cfRule>
    <cfRule type="cellIs" dxfId="4726" priority="9932" operator="equal">
      <formula>"Soutenance"</formula>
    </cfRule>
    <cfRule type="cellIs" dxfId="4725" priority="9933" operator="equal">
      <formula>"Révisions R"</formula>
    </cfRule>
    <cfRule type="cellIs" dxfId="4724" priority="9934" operator="equal">
      <formula>"Entreprise"</formula>
    </cfRule>
    <cfRule type="cellIs" dxfId="4723" priority="9935" operator="equal">
      <formula>"Exam nationaux pas de date"</formula>
    </cfRule>
    <cfRule type="cellIs" dxfId="4722" priority="9936" operator="equal">
      <formula>"Exam nationaux"</formula>
    </cfRule>
    <cfRule type="cellIs" dxfId="4721" priority="9937" operator="equal">
      <formula>"Révision interne"</formula>
    </cfRule>
    <cfRule type="cellIs" dxfId="4720" priority="9943" operator="equal">
      <formula>"Délibération S2"</formula>
    </cfRule>
    <cfRule type="cellIs" dxfId="4719" priority="9944" operator="equal">
      <formula>"Délibération S1"</formula>
    </cfRule>
    <cfRule type="cellIs" dxfId="4718" priority="9945" operator="equal">
      <formula>"regroupement"</formula>
    </cfRule>
    <cfRule type="cellIs" dxfId="4717" priority="9946" operator="equal">
      <formula>"Cours matin"</formula>
    </cfRule>
    <cfRule type="cellIs" dxfId="4716" priority="9960" operator="equal">
      <formula>"cours v"</formula>
    </cfRule>
    <cfRule type="cellIs" dxfId="4715" priority="9961" operator="equal">
      <formula>"Examens S1 Ses2"</formula>
    </cfRule>
    <cfRule type="cellIs" dxfId="4714" priority="9962" operator="equal">
      <formula>"Examens S1 Ses1"</formula>
    </cfRule>
    <cfRule type="cellIs" dxfId="4713" priority="9963" operator="equal">
      <formula>"Fête du travail"</formula>
    </cfRule>
    <cfRule type="cellIs" dxfId="4712" priority="9964" operator="equal">
      <formula>"Fête nationale"</formula>
    </cfRule>
    <cfRule type="cellIs" dxfId="4711" priority="9965" operator="equal">
      <formula>"jour de l'an"</formula>
    </cfRule>
    <cfRule type="cellIs" dxfId="4710" priority="9966" operator="equal">
      <formula>"Lundi de pâques"</formula>
    </cfRule>
    <cfRule type="cellIs" dxfId="4709" priority="9967" operator="equal">
      <formula>"Noël"</formula>
    </cfRule>
    <cfRule type="cellIs" dxfId="4708" priority="9968" operator="equal">
      <formula>"Pâques"</formula>
    </cfRule>
    <cfRule type="cellIs" dxfId="4707" priority="9971" operator="equal">
      <formula>"Révisions S2 Ses1"</formula>
    </cfRule>
    <cfRule type="cellIs" dxfId="4706" priority="9972" operator="equal">
      <formula>"stage v"</formula>
    </cfRule>
    <cfRule type="cellIs" dxfId="4705" priority="9974" operator="equal">
      <formula>"Toussaint"</formula>
    </cfRule>
    <cfRule type="cellIs" dxfId="4704" priority="9975" operator="equal">
      <formula>"Stage en entreprise"</formula>
    </cfRule>
    <cfRule type="cellIs" dxfId="4703" priority="9976" operator="equal">
      <formula>"entreprise B"</formula>
    </cfRule>
  </conditionalFormatting>
  <conditionalFormatting sqref="AB31:AB32">
    <cfRule type="expression" dxfId="4702" priority="9913">
      <formula>Z31="Dimanche"</formula>
    </cfRule>
    <cfRule type="expression" dxfId="4701" priority="9914">
      <formula>Z31="Samedi"</formula>
    </cfRule>
    <cfRule type="containsText" dxfId="4700" priority="9915" operator="containsText" text="Soutenance">
      <formula>NOT(ISERROR(SEARCH("Soutenance",AB31)))</formula>
    </cfRule>
    <cfRule type="containsText" dxfId="4699" priority="9916" operator="containsText" text="Salon Et">
      <formula>NOT(ISERROR(SEARCH("Salon Et",AB31)))</formula>
    </cfRule>
    <cfRule type="containsText" dxfId="4698" priority="9917" operator="containsText" text="Remise">
      <formula>NOT(ISERROR(SEARCH("Remise",AB31)))</formula>
    </cfRule>
    <cfRule type="containsText" dxfId="4697" priority="9918" operator="containsText" text="Recrutem">
      <formula>NOT(ISERROR(SEARCH("Recrutem",AB31)))</formula>
    </cfRule>
    <cfRule type="containsText" dxfId="4696" priority="9919" operator="containsText" text="Note">
      <formula>NOT(ISERROR(SEARCH("Note",AB31)))</formula>
    </cfRule>
    <cfRule type="containsText" dxfId="4695" priority="9920" operator="containsText" text="JPO">
      <formula>NOT(ISERROR(SEARCH("JPO",AB31)))</formula>
    </cfRule>
    <cfRule type="containsText" dxfId="4694" priority="9921" operator="containsText" text="Etranger">
      <formula>NOT(ISERROR(SEARCH("Etranger",AB31)))</formula>
    </cfRule>
    <cfRule type="containsText" dxfId="4693" priority="9922" operator="containsText" text="Début TD">
      <formula>NOT(ISERROR(SEARCH("Début TD",AB31)))</formula>
    </cfRule>
    <cfRule type="containsText" dxfId="4692" priority="9923" operator="containsText" text="Début CM">
      <formula>NOT(ISERROR(SEARCH("Début CM",AB31)))</formula>
    </cfRule>
    <cfRule type="containsText" dxfId="4691" priority="9924" operator="containsText" text="Projet">
      <formula>NOT(ISERROR(SEARCH("Projet",AB31)))</formula>
    </cfRule>
    <cfRule type="containsText" dxfId="4690" priority="9925" operator="containsText" text="Pré">
      <formula>NOT(ISERROR(SEARCH("Pré",AB31)))</formula>
    </cfRule>
    <cfRule type="containsText" dxfId="4689" priority="9926" operator="containsText" text="Délib">
      <formula>NOT(ISERROR(SEARCH("Délib",AB31)))</formula>
    </cfRule>
    <cfRule type="cellIs" dxfId="4688" priority="9927" operator="equal">
      <formula>"Cours IAE"</formula>
    </cfRule>
    <cfRule type="cellIs" dxfId="4687" priority="9928" operator="equal">
      <formula>"Cours ISEM"</formula>
    </cfRule>
    <cfRule type="cellIs" dxfId="4686" priority="9938" operator="equal">
      <formula>"Remise note CC"</formula>
    </cfRule>
    <cfRule type="cellIs" dxfId="4685" priority="9939" operator="equal">
      <formula>"Oraux examens nationaux"</formula>
    </cfRule>
    <cfRule type="cellIs" dxfId="4684" priority="9940" operator="equal">
      <formula>"Note mémoire"</formula>
    </cfRule>
    <cfRule type="cellIs" dxfId="4683" priority="9941" operator="equal">
      <formula>"Mise à niveau"</formula>
    </cfRule>
    <cfRule type="cellIs" dxfId="4682" priority="9942" operator="equal">
      <formula>"Ecrits examens nationaux"</formula>
    </cfRule>
    <cfRule type="cellIs" dxfId="4681" priority="9947" operator="equal">
      <formula>"Entr MA cours AM"</formula>
    </cfRule>
    <cfRule type="cellIs" dxfId="4680" priority="9948" operator="equal">
      <formula>"Cours Matin Entr AM"</formula>
    </cfRule>
    <cfRule type="cellIs" dxfId="4679" priority="9949" operator="equal">
      <formula>"Révisions S1 Ses2"</formula>
    </cfRule>
    <cfRule type="cellIs" dxfId="4678" priority="9950" operator="equal">
      <formula>"Révisions S1 ses1"</formula>
    </cfRule>
    <cfRule type="cellIs" dxfId="4677" priority="9951" operator="equal">
      <formula>"Examens S2 Ses2"</formula>
    </cfRule>
    <cfRule type="cellIs" dxfId="4676" priority="9952" operator="equal">
      <formula>"Examens S2 ses1"</formula>
    </cfRule>
    <cfRule type="cellIs" dxfId="4675" priority="9953" operator="equal">
      <formula>"Fermeture"</formula>
    </cfRule>
    <cfRule type="cellIs" dxfId="4674" priority="9954" operator="equal">
      <formula>"Remise rapport"</formula>
    </cfRule>
    <cfRule type="cellIs" dxfId="4673" priority="9955" operator="equal">
      <formula>"notes rapport"</formula>
    </cfRule>
    <cfRule type="cellIs" dxfId="4672" priority="9956" operator="equal">
      <formula>"jour appui"</formula>
    </cfRule>
    <cfRule type="cellIs" dxfId="4671" priority="9957" operator="equal">
      <formula>"Assomption"</formula>
    </cfRule>
    <cfRule type="cellIs" dxfId="4670" priority="9958" operator="equal">
      <formula>"Ascension"</formula>
    </cfRule>
    <cfRule type="cellIs" dxfId="4669" priority="9959" operator="equal">
      <formula>"Armistice"</formula>
    </cfRule>
    <cfRule type="cellIs" dxfId="4668" priority="9969" operator="equal">
      <formula>"Pentecôte"</formula>
    </cfRule>
    <cfRule type="cellIs" dxfId="4667" priority="9970" operator="equal">
      <formula>"Révisions S2 ses2"</formula>
    </cfRule>
    <cfRule type="cellIs" dxfId="4666" priority="9973" operator="equal">
      <formula>"Victoire 1945"</formula>
    </cfRule>
    <cfRule type="cellIs" dxfId="4665" priority="9977" stopIfTrue="1" operator="equal">
      <formula>"Retour copies"</formula>
    </cfRule>
    <cfRule type="cellIs" dxfId="4664" priority="9978" stopIfTrue="1" operator="equal">
      <formula>"Evaluation"</formula>
    </cfRule>
    <cfRule type="cellIs" dxfId="4663" priority="9979" stopIfTrue="1" operator="equal">
      <formula>"Rentrée"</formula>
    </cfRule>
    <cfRule type="cellIs" dxfId="4662" priority="9980" stopIfTrue="1" operator="equal">
      <formula>"Stage"</formula>
    </cfRule>
    <cfRule type="cellIs" dxfId="4661" priority="9981" stopIfTrue="1" operator="equal">
      <formula>"Session 2"</formula>
    </cfRule>
    <cfRule type="cellIs" dxfId="4660" priority="9982" stopIfTrue="1" operator="equal">
      <formula>"Session 1"</formula>
    </cfRule>
    <cfRule type="cellIs" dxfId="4659" priority="9983" stopIfTrue="1" operator="equal">
      <formula>"Révisions"</formula>
    </cfRule>
    <cfRule type="cellIs" dxfId="4658" priority="9984" stopIfTrue="1" operator="equal">
      <formula>"Vacances"</formula>
    </cfRule>
    <cfRule type="cellIs" dxfId="4657" priority="9985" stopIfTrue="1" operator="equal">
      <formula>"Cours"</formula>
    </cfRule>
    <cfRule type="cellIs" dxfId="4656" priority="9986" stopIfTrue="1" operator="equal">
      <formula>"Examens S1"</formula>
    </cfRule>
    <cfRule type="cellIs" dxfId="4655" priority="9987" stopIfTrue="1" operator="equal">
      <formula>"Examens"</formula>
    </cfRule>
    <cfRule type="cellIs" dxfId="4654" priority="9988" stopIfTrue="1" operator="equal">
      <formula>"Examens S2"</formula>
    </cfRule>
    <cfRule type="cellIs" dxfId="4653" priority="9989" stopIfTrue="1" operator="equal">
      <formula>"Du anglais"</formula>
    </cfRule>
    <cfRule type="cellIs" dxfId="4652" priority="9990" stopIfTrue="1" operator="equal">
      <formula>"Délibérations"</formula>
    </cfRule>
  </conditionalFormatting>
  <conditionalFormatting sqref="AF31:AF32">
    <cfRule type="cellIs" dxfId="4651" priority="9851" operator="equal">
      <formula>"EXAMENS J"</formula>
    </cfRule>
    <cfRule type="cellIs" dxfId="4650" priority="9852" operator="equal">
      <formula>"Lundi Pentecôte"</formula>
    </cfRule>
    <cfRule type="cellIs" dxfId="4649" priority="9853" operator="equal">
      <formula>"ppp"</formula>
    </cfRule>
    <cfRule type="cellIs" dxfId="4648" priority="9854" operator="equal">
      <formula>"Soutenance"</formula>
    </cfRule>
    <cfRule type="cellIs" dxfId="4647" priority="9855" operator="equal">
      <formula>"Révisions R"</formula>
    </cfRule>
    <cfRule type="cellIs" dxfId="4646" priority="9856" operator="equal">
      <formula>"Entreprise"</formula>
    </cfRule>
    <cfRule type="cellIs" dxfId="4645" priority="9857" operator="equal">
      <formula>"Exam nationaux pas de date"</formula>
    </cfRule>
    <cfRule type="cellIs" dxfId="4644" priority="9858" operator="equal">
      <formula>"Exam nationaux"</formula>
    </cfRule>
    <cfRule type="cellIs" dxfId="4643" priority="9859" operator="equal">
      <formula>"Révision interne"</formula>
    </cfRule>
    <cfRule type="cellIs" dxfId="4642" priority="9865" operator="equal">
      <formula>"Délibération S2"</formula>
    </cfRule>
    <cfRule type="cellIs" dxfId="4641" priority="9866" operator="equal">
      <formula>"Délibération S1"</formula>
    </cfRule>
    <cfRule type="cellIs" dxfId="4640" priority="9867" operator="equal">
      <formula>"regroupement"</formula>
    </cfRule>
    <cfRule type="cellIs" dxfId="4639" priority="9868" operator="equal">
      <formula>"Cours matin"</formula>
    </cfRule>
    <cfRule type="cellIs" dxfId="4638" priority="9882" operator="equal">
      <formula>"cours v"</formula>
    </cfRule>
    <cfRule type="cellIs" dxfId="4637" priority="9883" operator="equal">
      <formula>"Examens S1 Ses2"</formula>
    </cfRule>
    <cfRule type="cellIs" dxfId="4636" priority="9884" operator="equal">
      <formula>"Examens S1 Ses1"</formula>
    </cfRule>
    <cfRule type="cellIs" dxfId="4635" priority="9885" operator="equal">
      <formula>"Fête du travail"</formula>
    </cfRule>
    <cfRule type="cellIs" dxfId="4634" priority="9886" operator="equal">
      <formula>"Fête nationale"</formula>
    </cfRule>
    <cfRule type="cellIs" dxfId="4633" priority="9887" operator="equal">
      <formula>"jour de l'an"</formula>
    </cfRule>
    <cfRule type="cellIs" dxfId="4632" priority="9888" operator="equal">
      <formula>"Lundi de pâques"</formula>
    </cfRule>
    <cfRule type="cellIs" dxfId="4631" priority="9889" operator="equal">
      <formula>"Noël"</formula>
    </cfRule>
    <cfRule type="cellIs" dxfId="4630" priority="9890" operator="equal">
      <formula>"Pâques"</formula>
    </cfRule>
    <cfRule type="cellIs" dxfId="4629" priority="9893" operator="equal">
      <formula>"Révisions S2 Ses1"</formula>
    </cfRule>
    <cfRule type="cellIs" dxfId="4628" priority="9894" operator="equal">
      <formula>"stage v"</formula>
    </cfRule>
    <cfRule type="cellIs" dxfId="4627" priority="9896" operator="equal">
      <formula>"Toussaint"</formula>
    </cfRule>
    <cfRule type="cellIs" dxfId="4626" priority="9897" operator="equal">
      <formula>"Stage en entreprise"</formula>
    </cfRule>
    <cfRule type="cellIs" dxfId="4625" priority="9898" operator="equal">
      <formula>"entreprise B"</formula>
    </cfRule>
  </conditionalFormatting>
  <conditionalFormatting sqref="AF31:AF32">
    <cfRule type="expression" dxfId="4624" priority="9835">
      <formula>AD31="Dimanche"</formula>
    </cfRule>
    <cfRule type="expression" dxfId="4623" priority="9836">
      <formula>AD31="Samedi"</formula>
    </cfRule>
    <cfRule type="containsText" dxfId="4622" priority="9837" operator="containsText" text="Soutenance">
      <formula>NOT(ISERROR(SEARCH("Soutenance",AF31)))</formula>
    </cfRule>
    <cfRule type="containsText" dxfId="4621" priority="9838" operator="containsText" text="Salon Et">
      <formula>NOT(ISERROR(SEARCH("Salon Et",AF31)))</formula>
    </cfRule>
    <cfRule type="containsText" dxfId="4620" priority="9839" operator="containsText" text="Remise">
      <formula>NOT(ISERROR(SEARCH("Remise",AF31)))</formula>
    </cfRule>
    <cfRule type="containsText" dxfId="4619" priority="9840" operator="containsText" text="Recrutem">
      <formula>NOT(ISERROR(SEARCH("Recrutem",AF31)))</formula>
    </cfRule>
    <cfRule type="containsText" dxfId="4618" priority="9841" operator="containsText" text="Note">
      <formula>NOT(ISERROR(SEARCH("Note",AF31)))</formula>
    </cfRule>
    <cfRule type="containsText" dxfId="4617" priority="9842" operator="containsText" text="JPO">
      <formula>NOT(ISERROR(SEARCH("JPO",AF31)))</formula>
    </cfRule>
    <cfRule type="containsText" dxfId="4616" priority="9843" operator="containsText" text="Etranger">
      <formula>NOT(ISERROR(SEARCH("Etranger",AF31)))</formula>
    </cfRule>
    <cfRule type="containsText" dxfId="4615" priority="9844" operator="containsText" text="Début TD">
      <formula>NOT(ISERROR(SEARCH("Début TD",AF31)))</formula>
    </cfRule>
    <cfRule type="containsText" dxfId="4614" priority="9845" operator="containsText" text="Début CM">
      <formula>NOT(ISERROR(SEARCH("Début CM",AF31)))</formula>
    </cfRule>
    <cfRule type="containsText" dxfId="4613" priority="9846" operator="containsText" text="Projet">
      <formula>NOT(ISERROR(SEARCH("Projet",AF31)))</formula>
    </cfRule>
    <cfRule type="containsText" dxfId="4612" priority="9847" operator="containsText" text="Pré">
      <formula>NOT(ISERROR(SEARCH("Pré",AF31)))</formula>
    </cfRule>
    <cfRule type="containsText" dxfId="4611" priority="9848" operator="containsText" text="Délib">
      <formula>NOT(ISERROR(SEARCH("Délib",AF31)))</formula>
    </cfRule>
    <cfRule type="cellIs" dxfId="4610" priority="9849" operator="equal">
      <formula>"Cours IAE"</formula>
    </cfRule>
    <cfRule type="cellIs" dxfId="4609" priority="9850" operator="equal">
      <formula>"Cours ISEM"</formula>
    </cfRule>
    <cfRule type="cellIs" dxfId="4608" priority="9860" operator="equal">
      <formula>"Remise note CC"</formula>
    </cfRule>
    <cfRule type="cellIs" dxfId="4607" priority="9861" operator="equal">
      <formula>"Oraux examens nationaux"</formula>
    </cfRule>
    <cfRule type="cellIs" dxfId="4606" priority="9862" operator="equal">
      <formula>"Note mémoire"</formula>
    </cfRule>
    <cfRule type="cellIs" dxfId="4605" priority="9863" operator="equal">
      <formula>"Mise à niveau"</formula>
    </cfRule>
    <cfRule type="cellIs" dxfId="4604" priority="9864" operator="equal">
      <formula>"Ecrits examens nationaux"</formula>
    </cfRule>
    <cfRule type="cellIs" dxfId="4603" priority="9869" operator="equal">
      <formula>"Entr MA cours AM"</formula>
    </cfRule>
    <cfRule type="cellIs" dxfId="4602" priority="9870" operator="equal">
      <formula>"Cours Matin Entr AM"</formula>
    </cfRule>
    <cfRule type="cellIs" dxfId="4601" priority="9871" operator="equal">
      <formula>"Révisions S1 Ses2"</formula>
    </cfRule>
    <cfRule type="cellIs" dxfId="4600" priority="9872" operator="equal">
      <formula>"Révisions S1 ses1"</formula>
    </cfRule>
    <cfRule type="cellIs" dxfId="4599" priority="9873" operator="equal">
      <formula>"Examens S2 Ses2"</formula>
    </cfRule>
    <cfRule type="cellIs" dxfId="4598" priority="9874" operator="equal">
      <formula>"Examens S2 ses1"</formula>
    </cfRule>
    <cfRule type="cellIs" dxfId="4597" priority="9875" operator="equal">
      <formula>"Fermeture"</formula>
    </cfRule>
    <cfRule type="cellIs" dxfId="4596" priority="9876" operator="equal">
      <formula>"Remise rapport"</formula>
    </cfRule>
    <cfRule type="cellIs" dxfId="4595" priority="9877" operator="equal">
      <formula>"notes rapport"</formula>
    </cfRule>
    <cfRule type="cellIs" dxfId="4594" priority="9878" operator="equal">
      <formula>"jour appui"</formula>
    </cfRule>
    <cfRule type="cellIs" dxfId="4593" priority="9879" operator="equal">
      <formula>"Assomption"</formula>
    </cfRule>
    <cfRule type="cellIs" dxfId="4592" priority="9880" operator="equal">
      <formula>"Ascension"</formula>
    </cfRule>
    <cfRule type="cellIs" dxfId="4591" priority="9881" operator="equal">
      <formula>"Armistice"</formula>
    </cfRule>
    <cfRule type="cellIs" dxfId="4590" priority="9891" operator="equal">
      <formula>"Pentecôte"</formula>
    </cfRule>
    <cfRule type="cellIs" dxfId="4589" priority="9892" operator="equal">
      <formula>"Révisions S2 ses2"</formula>
    </cfRule>
    <cfRule type="cellIs" dxfId="4588" priority="9895" operator="equal">
      <formula>"Victoire 1945"</formula>
    </cfRule>
    <cfRule type="cellIs" dxfId="4587" priority="9899" stopIfTrue="1" operator="equal">
      <formula>"Retour copies"</formula>
    </cfRule>
    <cfRule type="cellIs" dxfId="4586" priority="9900" stopIfTrue="1" operator="equal">
      <formula>"Evaluation"</formula>
    </cfRule>
    <cfRule type="cellIs" dxfId="4585" priority="9901" stopIfTrue="1" operator="equal">
      <formula>"Rentrée"</formula>
    </cfRule>
    <cfRule type="cellIs" dxfId="4584" priority="9902" stopIfTrue="1" operator="equal">
      <formula>"Stage"</formula>
    </cfRule>
    <cfRule type="cellIs" dxfId="4583" priority="9903" stopIfTrue="1" operator="equal">
      <formula>"Session 2"</formula>
    </cfRule>
    <cfRule type="cellIs" dxfId="4582" priority="9904" stopIfTrue="1" operator="equal">
      <formula>"Session 1"</formula>
    </cfRule>
    <cfRule type="cellIs" dxfId="4581" priority="9905" stopIfTrue="1" operator="equal">
      <formula>"Révisions"</formula>
    </cfRule>
    <cfRule type="cellIs" dxfId="4580" priority="9906" stopIfTrue="1" operator="equal">
      <formula>"Vacances"</formula>
    </cfRule>
    <cfRule type="cellIs" dxfId="4579" priority="9907" stopIfTrue="1" operator="equal">
      <formula>"Cours"</formula>
    </cfRule>
    <cfRule type="cellIs" dxfId="4578" priority="9908" stopIfTrue="1" operator="equal">
      <formula>"Examens S1"</formula>
    </cfRule>
    <cfRule type="cellIs" dxfId="4577" priority="9909" stopIfTrue="1" operator="equal">
      <formula>"Examens"</formula>
    </cfRule>
    <cfRule type="cellIs" dxfId="4576" priority="9910" stopIfTrue="1" operator="equal">
      <formula>"Examens S2"</formula>
    </cfRule>
    <cfRule type="cellIs" dxfId="4575" priority="9911" stopIfTrue="1" operator="equal">
      <formula>"Du anglais"</formula>
    </cfRule>
    <cfRule type="cellIs" dxfId="4574" priority="9912" stopIfTrue="1" operator="equal">
      <formula>"Délibérations"</formula>
    </cfRule>
  </conditionalFormatting>
  <conditionalFormatting sqref="AF24:AF25">
    <cfRule type="cellIs" dxfId="4573" priority="9773" operator="equal">
      <formula>"EXAMENS J"</formula>
    </cfRule>
    <cfRule type="cellIs" dxfId="4572" priority="9774" operator="equal">
      <formula>"Lundi Pentecôte"</formula>
    </cfRule>
    <cfRule type="cellIs" dxfId="4571" priority="9775" operator="equal">
      <formula>"ppp"</formula>
    </cfRule>
    <cfRule type="cellIs" dxfId="4570" priority="9776" operator="equal">
      <formula>"Soutenance"</formula>
    </cfRule>
    <cfRule type="cellIs" dxfId="4569" priority="9777" operator="equal">
      <formula>"Révisions R"</formula>
    </cfRule>
    <cfRule type="cellIs" dxfId="4568" priority="9778" operator="equal">
      <formula>"Entreprise"</formula>
    </cfRule>
    <cfRule type="cellIs" dxfId="4567" priority="9779" operator="equal">
      <formula>"Exam nationaux pas de date"</formula>
    </cfRule>
    <cfRule type="cellIs" dxfId="4566" priority="9780" operator="equal">
      <formula>"Exam nationaux"</formula>
    </cfRule>
    <cfRule type="cellIs" dxfId="4565" priority="9781" operator="equal">
      <formula>"Révision interne"</formula>
    </cfRule>
    <cfRule type="cellIs" dxfId="4564" priority="9787" operator="equal">
      <formula>"Délibération S2"</formula>
    </cfRule>
    <cfRule type="cellIs" dxfId="4563" priority="9788" operator="equal">
      <formula>"Délibération S1"</formula>
    </cfRule>
    <cfRule type="cellIs" dxfId="4562" priority="9789" operator="equal">
      <formula>"regroupement"</formula>
    </cfRule>
    <cfRule type="cellIs" dxfId="4561" priority="9790" operator="equal">
      <formula>"Cours matin"</formula>
    </cfRule>
    <cfRule type="cellIs" dxfId="4560" priority="9804" operator="equal">
      <formula>"cours v"</formula>
    </cfRule>
    <cfRule type="cellIs" dxfId="4559" priority="9805" operator="equal">
      <formula>"Examens S1 Ses2"</formula>
    </cfRule>
    <cfRule type="cellIs" dxfId="4558" priority="9806" operator="equal">
      <formula>"Examens S1 Ses1"</formula>
    </cfRule>
    <cfRule type="cellIs" dxfId="4557" priority="9807" operator="equal">
      <formula>"Fête du travail"</formula>
    </cfRule>
    <cfRule type="cellIs" dxfId="4556" priority="9808" operator="equal">
      <formula>"Fête nationale"</formula>
    </cfRule>
    <cfRule type="cellIs" dxfId="4555" priority="9809" operator="equal">
      <formula>"jour de l'an"</formula>
    </cfRule>
    <cfRule type="cellIs" dxfId="4554" priority="9810" operator="equal">
      <formula>"Lundi de pâques"</formula>
    </cfRule>
    <cfRule type="cellIs" dxfId="4553" priority="9811" operator="equal">
      <formula>"Noël"</formula>
    </cfRule>
    <cfRule type="cellIs" dxfId="4552" priority="9812" operator="equal">
      <formula>"Pâques"</formula>
    </cfRule>
    <cfRule type="cellIs" dxfId="4551" priority="9815" operator="equal">
      <formula>"Révisions S2 Ses1"</formula>
    </cfRule>
    <cfRule type="cellIs" dxfId="4550" priority="9816" operator="equal">
      <formula>"stage v"</formula>
    </cfRule>
    <cfRule type="cellIs" dxfId="4549" priority="9818" operator="equal">
      <formula>"Toussaint"</formula>
    </cfRule>
    <cfRule type="cellIs" dxfId="4548" priority="9819" operator="equal">
      <formula>"Stage en entreprise"</formula>
    </cfRule>
    <cfRule type="cellIs" dxfId="4547" priority="9820" operator="equal">
      <formula>"entreprise B"</formula>
    </cfRule>
  </conditionalFormatting>
  <conditionalFormatting sqref="AF24:AF25">
    <cfRule type="expression" dxfId="4546" priority="9757">
      <formula>AD24="Dimanche"</formula>
    </cfRule>
    <cfRule type="expression" dxfId="4545" priority="9758">
      <formula>AD24="Samedi"</formula>
    </cfRule>
    <cfRule type="containsText" dxfId="4544" priority="9759" operator="containsText" text="Soutenance">
      <formula>NOT(ISERROR(SEARCH("Soutenance",AF24)))</formula>
    </cfRule>
    <cfRule type="containsText" dxfId="4543" priority="9760" operator="containsText" text="Salon Et">
      <formula>NOT(ISERROR(SEARCH("Salon Et",AF24)))</formula>
    </cfRule>
    <cfRule type="containsText" dxfId="4542" priority="9761" operator="containsText" text="Remise">
      <formula>NOT(ISERROR(SEARCH("Remise",AF24)))</formula>
    </cfRule>
    <cfRule type="containsText" dxfId="4541" priority="9762" operator="containsText" text="Recrutem">
      <formula>NOT(ISERROR(SEARCH("Recrutem",AF24)))</formula>
    </cfRule>
    <cfRule type="containsText" dxfId="4540" priority="9763" operator="containsText" text="Note">
      <formula>NOT(ISERROR(SEARCH("Note",AF24)))</formula>
    </cfRule>
    <cfRule type="containsText" dxfId="4539" priority="9764" operator="containsText" text="JPO">
      <formula>NOT(ISERROR(SEARCH("JPO",AF24)))</formula>
    </cfRule>
    <cfRule type="containsText" dxfId="4538" priority="9765" operator="containsText" text="Etranger">
      <formula>NOT(ISERROR(SEARCH("Etranger",AF24)))</formula>
    </cfRule>
    <cfRule type="containsText" dxfId="4537" priority="9766" operator="containsText" text="Début TD">
      <formula>NOT(ISERROR(SEARCH("Début TD",AF24)))</formula>
    </cfRule>
    <cfRule type="containsText" dxfId="4536" priority="9767" operator="containsText" text="Début CM">
      <formula>NOT(ISERROR(SEARCH("Début CM",AF24)))</formula>
    </cfRule>
    <cfRule type="containsText" dxfId="4535" priority="9768" operator="containsText" text="Projet">
      <formula>NOT(ISERROR(SEARCH("Projet",AF24)))</formula>
    </cfRule>
    <cfRule type="containsText" dxfId="4534" priority="9769" operator="containsText" text="Pré">
      <formula>NOT(ISERROR(SEARCH("Pré",AF24)))</formula>
    </cfRule>
    <cfRule type="containsText" dxfId="4533" priority="9770" operator="containsText" text="Délib">
      <formula>NOT(ISERROR(SEARCH("Délib",AF24)))</formula>
    </cfRule>
    <cfRule type="cellIs" dxfId="4532" priority="9771" operator="equal">
      <formula>"Cours IAE"</formula>
    </cfRule>
    <cfRule type="cellIs" dxfId="4531" priority="9772" operator="equal">
      <formula>"Cours ISEM"</formula>
    </cfRule>
    <cfRule type="cellIs" dxfId="4530" priority="9782" operator="equal">
      <formula>"Remise note CC"</formula>
    </cfRule>
    <cfRule type="cellIs" dxfId="4529" priority="9783" operator="equal">
      <formula>"Oraux examens nationaux"</formula>
    </cfRule>
    <cfRule type="cellIs" dxfId="4528" priority="9784" operator="equal">
      <formula>"Note mémoire"</formula>
    </cfRule>
    <cfRule type="cellIs" dxfId="4527" priority="9785" operator="equal">
      <formula>"Mise à niveau"</formula>
    </cfRule>
    <cfRule type="cellIs" dxfId="4526" priority="9786" operator="equal">
      <formula>"Ecrits examens nationaux"</formula>
    </cfRule>
    <cfRule type="cellIs" dxfId="4525" priority="9791" operator="equal">
      <formula>"Entr MA cours AM"</formula>
    </cfRule>
    <cfRule type="cellIs" dxfId="4524" priority="9792" operator="equal">
      <formula>"Cours Matin Entr AM"</formula>
    </cfRule>
    <cfRule type="cellIs" dxfId="4523" priority="9793" operator="equal">
      <formula>"Révisions S1 Ses2"</formula>
    </cfRule>
    <cfRule type="cellIs" dxfId="4522" priority="9794" operator="equal">
      <formula>"Révisions S1 ses1"</formula>
    </cfRule>
    <cfRule type="cellIs" dxfId="4521" priority="9795" operator="equal">
      <formula>"Examens S2 Ses2"</formula>
    </cfRule>
    <cfRule type="cellIs" dxfId="4520" priority="9796" operator="equal">
      <formula>"Examens S2 ses1"</formula>
    </cfRule>
    <cfRule type="cellIs" dxfId="4519" priority="9797" operator="equal">
      <formula>"Fermeture"</formula>
    </cfRule>
    <cfRule type="cellIs" dxfId="4518" priority="9798" operator="equal">
      <formula>"Remise rapport"</formula>
    </cfRule>
    <cfRule type="cellIs" dxfId="4517" priority="9799" operator="equal">
      <formula>"notes rapport"</formula>
    </cfRule>
    <cfRule type="cellIs" dxfId="4516" priority="9800" operator="equal">
      <formula>"jour appui"</formula>
    </cfRule>
    <cfRule type="cellIs" dxfId="4515" priority="9801" operator="equal">
      <formula>"Assomption"</formula>
    </cfRule>
    <cfRule type="cellIs" dxfId="4514" priority="9802" operator="equal">
      <formula>"Ascension"</formula>
    </cfRule>
    <cfRule type="cellIs" dxfId="4513" priority="9803" operator="equal">
      <formula>"Armistice"</formula>
    </cfRule>
    <cfRule type="cellIs" dxfId="4512" priority="9813" operator="equal">
      <formula>"Pentecôte"</formula>
    </cfRule>
    <cfRule type="cellIs" dxfId="4511" priority="9814" operator="equal">
      <formula>"Révisions S2 ses2"</formula>
    </cfRule>
    <cfRule type="cellIs" dxfId="4510" priority="9817" operator="equal">
      <formula>"Victoire 1945"</formula>
    </cfRule>
    <cfRule type="cellIs" dxfId="4509" priority="9821" stopIfTrue="1" operator="equal">
      <formula>"Retour copies"</formula>
    </cfRule>
    <cfRule type="cellIs" dxfId="4508" priority="9822" stopIfTrue="1" operator="equal">
      <formula>"Evaluation"</formula>
    </cfRule>
    <cfRule type="cellIs" dxfId="4507" priority="9823" stopIfTrue="1" operator="equal">
      <formula>"Rentrée"</formula>
    </cfRule>
    <cfRule type="cellIs" dxfId="4506" priority="9824" stopIfTrue="1" operator="equal">
      <formula>"Stage"</formula>
    </cfRule>
    <cfRule type="cellIs" dxfId="4505" priority="9825" stopIfTrue="1" operator="equal">
      <formula>"Session 2"</formula>
    </cfRule>
    <cfRule type="cellIs" dxfId="4504" priority="9826" stopIfTrue="1" operator="equal">
      <formula>"Session 1"</formula>
    </cfRule>
    <cfRule type="cellIs" dxfId="4503" priority="9827" stopIfTrue="1" operator="equal">
      <formula>"Révisions"</formula>
    </cfRule>
    <cfRule type="cellIs" dxfId="4502" priority="9828" stopIfTrue="1" operator="equal">
      <formula>"Vacances"</formula>
    </cfRule>
    <cfRule type="cellIs" dxfId="4501" priority="9829" stopIfTrue="1" operator="equal">
      <formula>"Cours"</formula>
    </cfRule>
    <cfRule type="cellIs" dxfId="4500" priority="9830" stopIfTrue="1" operator="equal">
      <formula>"Examens S1"</formula>
    </cfRule>
    <cfRule type="cellIs" dxfId="4499" priority="9831" stopIfTrue="1" operator="equal">
      <formula>"Examens"</formula>
    </cfRule>
    <cfRule type="cellIs" dxfId="4498" priority="9832" stopIfTrue="1" operator="equal">
      <formula>"Examens S2"</formula>
    </cfRule>
    <cfRule type="cellIs" dxfId="4497" priority="9833" stopIfTrue="1" operator="equal">
      <formula>"Du anglais"</formula>
    </cfRule>
    <cfRule type="cellIs" dxfId="4496" priority="9834" stopIfTrue="1" operator="equal">
      <formula>"Délibérations"</formula>
    </cfRule>
  </conditionalFormatting>
  <conditionalFormatting sqref="AB24:AB25">
    <cfRule type="cellIs" dxfId="4495" priority="9695" operator="equal">
      <formula>"EXAMENS J"</formula>
    </cfRule>
    <cfRule type="cellIs" dxfId="4494" priority="9696" operator="equal">
      <formula>"Lundi Pentecôte"</formula>
    </cfRule>
    <cfRule type="cellIs" dxfId="4493" priority="9697" operator="equal">
      <formula>"ppp"</formula>
    </cfRule>
    <cfRule type="cellIs" dxfId="4492" priority="9698" operator="equal">
      <formula>"Soutenance"</formula>
    </cfRule>
    <cfRule type="cellIs" dxfId="4491" priority="9699" operator="equal">
      <formula>"Révisions R"</formula>
    </cfRule>
    <cfRule type="cellIs" dxfId="4490" priority="9700" operator="equal">
      <formula>"Entreprise"</formula>
    </cfRule>
    <cfRule type="cellIs" dxfId="4489" priority="9701" operator="equal">
      <formula>"Exam nationaux pas de date"</formula>
    </cfRule>
    <cfRule type="cellIs" dxfId="4488" priority="9702" operator="equal">
      <formula>"Exam nationaux"</formula>
    </cfRule>
    <cfRule type="cellIs" dxfId="4487" priority="9703" operator="equal">
      <formula>"Révision interne"</formula>
    </cfRule>
    <cfRule type="cellIs" dxfId="4486" priority="9709" operator="equal">
      <formula>"Délibération S2"</formula>
    </cfRule>
    <cfRule type="cellIs" dxfId="4485" priority="9710" operator="equal">
      <formula>"Délibération S1"</formula>
    </cfRule>
    <cfRule type="cellIs" dxfId="4484" priority="9711" operator="equal">
      <formula>"regroupement"</formula>
    </cfRule>
    <cfRule type="cellIs" dxfId="4483" priority="9712" operator="equal">
      <formula>"Cours matin"</formula>
    </cfRule>
    <cfRule type="cellIs" dxfId="4482" priority="9726" operator="equal">
      <formula>"cours v"</formula>
    </cfRule>
    <cfRule type="cellIs" dxfId="4481" priority="9727" operator="equal">
      <formula>"Examens S1 Ses2"</formula>
    </cfRule>
    <cfRule type="cellIs" dxfId="4480" priority="9728" operator="equal">
      <formula>"Examens S1 Ses1"</formula>
    </cfRule>
    <cfRule type="cellIs" dxfId="4479" priority="9729" operator="equal">
      <formula>"Fête du travail"</formula>
    </cfRule>
    <cfRule type="cellIs" dxfId="4478" priority="9730" operator="equal">
      <formula>"Fête nationale"</formula>
    </cfRule>
    <cfRule type="cellIs" dxfId="4477" priority="9731" operator="equal">
      <formula>"jour de l'an"</formula>
    </cfRule>
    <cfRule type="cellIs" dxfId="4476" priority="9732" operator="equal">
      <formula>"Lundi de pâques"</formula>
    </cfRule>
    <cfRule type="cellIs" dxfId="4475" priority="9733" operator="equal">
      <formula>"Noël"</formula>
    </cfRule>
    <cfRule type="cellIs" dxfId="4474" priority="9734" operator="equal">
      <formula>"Pâques"</formula>
    </cfRule>
    <cfRule type="cellIs" dxfId="4473" priority="9737" operator="equal">
      <formula>"Révisions S2 Ses1"</formula>
    </cfRule>
    <cfRule type="cellIs" dxfId="4472" priority="9738" operator="equal">
      <formula>"stage v"</formula>
    </cfRule>
    <cfRule type="cellIs" dxfId="4471" priority="9740" operator="equal">
      <formula>"Toussaint"</formula>
    </cfRule>
    <cfRule type="cellIs" dxfId="4470" priority="9741" operator="equal">
      <formula>"Stage en entreprise"</formula>
    </cfRule>
    <cfRule type="cellIs" dxfId="4469" priority="9742" operator="equal">
      <formula>"entreprise B"</formula>
    </cfRule>
  </conditionalFormatting>
  <conditionalFormatting sqref="AB24:AB25">
    <cfRule type="expression" dxfId="4468" priority="9679">
      <formula>Z24="Dimanche"</formula>
    </cfRule>
    <cfRule type="expression" dxfId="4467" priority="9680">
      <formula>Z24="Samedi"</formula>
    </cfRule>
    <cfRule type="containsText" dxfId="4466" priority="9681" operator="containsText" text="Soutenance">
      <formula>NOT(ISERROR(SEARCH("Soutenance",AB24)))</formula>
    </cfRule>
    <cfRule type="containsText" dxfId="4465" priority="9682" operator="containsText" text="Salon Et">
      <formula>NOT(ISERROR(SEARCH("Salon Et",AB24)))</formula>
    </cfRule>
    <cfRule type="containsText" dxfId="4464" priority="9683" operator="containsText" text="Remise">
      <formula>NOT(ISERROR(SEARCH("Remise",AB24)))</formula>
    </cfRule>
    <cfRule type="containsText" dxfId="4463" priority="9684" operator="containsText" text="Recrutem">
      <formula>NOT(ISERROR(SEARCH("Recrutem",AB24)))</formula>
    </cfRule>
    <cfRule type="containsText" dxfId="4462" priority="9685" operator="containsText" text="Note">
      <formula>NOT(ISERROR(SEARCH("Note",AB24)))</formula>
    </cfRule>
    <cfRule type="containsText" dxfId="4461" priority="9686" operator="containsText" text="JPO">
      <formula>NOT(ISERROR(SEARCH("JPO",AB24)))</formula>
    </cfRule>
    <cfRule type="containsText" dxfId="4460" priority="9687" operator="containsText" text="Etranger">
      <formula>NOT(ISERROR(SEARCH("Etranger",AB24)))</formula>
    </cfRule>
    <cfRule type="containsText" dxfId="4459" priority="9688" operator="containsText" text="Début TD">
      <formula>NOT(ISERROR(SEARCH("Début TD",AB24)))</formula>
    </cfRule>
    <cfRule type="containsText" dxfId="4458" priority="9689" operator="containsText" text="Début CM">
      <formula>NOT(ISERROR(SEARCH("Début CM",AB24)))</formula>
    </cfRule>
    <cfRule type="containsText" dxfId="4457" priority="9690" operator="containsText" text="Projet">
      <formula>NOT(ISERROR(SEARCH("Projet",AB24)))</formula>
    </cfRule>
    <cfRule type="containsText" dxfId="4456" priority="9691" operator="containsText" text="Pré">
      <formula>NOT(ISERROR(SEARCH("Pré",AB24)))</formula>
    </cfRule>
    <cfRule type="containsText" dxfId="4455" priority="9692" operator="containsText" text="Délib">
      <formula>NOT(ISERROR(SEARCH("Délib",AB24)))</formula>
    </cfRule>
    <cfRule type="cellIs" dxfId="4454" priority="9693" operator="equal">
      <formula>"Cours IAE"</formula>
    </cfRule>
    <cfRule type="cellIs" dxfId="4453" priority="9694" operator="equal">
      <formula>"Cours ISEM"</formula>
    </cfRule>
    <cfRule type="cellIs" dxfId="4452" priority="9704" operator="equal">
      <formula>"Remise note CC"</formula>
    </cfRule>
    <cfRule type="cellIs" dxfId="4451" priority="9705" operator="equal">
      <formula>"Oraux examens nationaux"</formula>
    </cfRule>
    <cfRule type="cellIs" dxfId="4450" priority="9706" operator="equal">
      <formula>"Note mémoire"</formula>
    </cfRule>
    <cfRule type="cellIs" dxfId="4449" priority="9707" operator="equal">
      <formula>"Mise à niveau"</formula>
    </cfRule>
    <cfRule type="cellIs" dxfId="4448" priority="9708" operator="equal">
      <formula>"Ecrits examens nationaux"</formula>
    </cfRule>
    <cfRule type="cellIs" dxfId="4447" priority="9713" operator="equal">
      <formula>"Entr MA cours AM"</formula>
    </cfRule>
    <cfRule type="cellIs" dxfId="4446" priority="9714" operator="equal">
      <formula>"Cours Matin Entr AM"</formula>
    </cfRule>
    <cfRule type="cellIs" dxfId="4445" priority="9715" operator="equal">
      <formula>"Révisions S1 Ses2"</formula>
    </cfRule>
    <cfRule type="cellIs" dxfId="4444" priority="9716" operator="equal">
      <formula>"Révisions S1 ses1"</formula>
    </cfRule>
    <cfRule type="cellIs" dxfId="4443" priority="9717" operator="equal">
      <formula>"Examens S2 Ses2"</formula>
    </cfRule>
    <cfRule type="cellIs" dxfId="4442" priority="9718" operator="equal">
      <formula>"Examens S2 ses1"</formula>
    </cfRule>
    <cfRule type="cellIs" dxfId="4441" priority="9719" operator="equal">
      <formula>"Fermeture"</formula>
    </cfRule>
    <cfRule type="cellIs" dxfId="4440" priority="9720" operator="equal">
      <formula>"Remise rapport"</formula>
    </cfRule>
    <cfRule type="cellIs" dxfId="4439" priority="9721" operator="equal">
      <formula>"notes rapport"</formula>
    </cfRule>
    <cfRule type="cellIs" dxfId="4438" priority="9722" operator="equal">
      <formula>"jour appui"</formula>
    </cfRule>
    <cfRule type="cellIs" dxfId="4437" priority="9723" operator="equal">
      <formula>"Assomption"</formula>
    </cfRule>
    <cfRule type="cellIs" dxfId="4436" priority="9724" operator="equal">
      <formula>"Ascension"</formula>
    </cfRule>
    <cfRule type="cellIs" dxfId="4435" priority="9725" operator="equal">
      <formula>"Armistice"</formula>
    </cfRule>
    <cfRule type="cellIs" dxfId="4434" priority="9735" operator="equal">
      <formula>"Pentecôte"</formula>
    </cfRule>
    <cfRule type="cellIs" dxfId="4433" priority="9736" operator="equal">
      <formula>"Révisions S2 ses2"</formula>
    </cfRule>
    <cfRule type="cellIs" dxfId="4432" priority="9739" operator="equal">
      <formula>"Victoire 1945"</formula>
    </cfRule>
    <cfRule type="cellIs" dxfId="4431" priority="9743" stopIfTrue="1" operator="equal">
      <formula>"Retour copies"</formula>
    </cfRule>
    <cfRule type="cellIs" dxfId="4430" priority="9744" stopIfTrue="1" operator="equal">
      <formula>"Evaluation"</formula>
    </cfRule>
    <cfRule type="cellIs" dxfId="4429" priority="9745" stopIfTrue="1" operator="equal">
      <formula>"Rentrée"</formula>
    </cfRule>
    <cfRule type="cellIs" dxfId="4428" priority="9746" stopIfTrue="1" operator="equal">
      <formula>"Stage"</formula>
    </cfRule>
    <cfRule type="cellIs" dxfId="4427" priority="9747" stopIfTrue="1" operator="equal">
      <formula>"Session 2"</formula>
    </cfRule>
    <cfRule type="cellIs" dxfId="4426" priority="9748" stopIfTrue="1" operator="equal">
      <formula>"Session 1"</formula>
    </cfRule>
    <cfRule type="cellIs" dxfId="4425" priority="9749" stopIfTrue="1" operator="equal">
      <formula>"Révisions"</formula>
    </cfRule>
    <cfRule type="cellIs" dxfId="4424" priority="9750" stopIfTrue="1" operator="equal">
      <formula>"Vacances"</formula>
    </cfRule>
    <cfRule type="cellIs" dxfId="4423" priority="9751" stopIfTrue="1" operator="equal">
      <formula>"Cours"</formula>
    </cfRule>
    <cfRule type="cellIs" dxfId="4422" priority="9752" stopIfTrue="1" operator="equal">
      <formula>"Examens S1"</formula>
    </cfRule>
    <cfRule type="cellIs" dxfId="4421" priority="9753" stopIfTrue="1" operator="equal">
      <formula>"Examens"</formula>
    </cfRule>
    <cfRule type="cellIs" dxfId="4420" priority="9754" stopIfTrue="1" operator="equal">
      <formula>"Examens S2"</formula>
    </cfRule>
    <cfRule type="cellIs" dxfId="4419" priority="9755" stopIfTrue="1" operator="equal">
      <formula>"Du anglais"</formula>
    </cfRule>
    <cfRule type="cellIs" dxfId="4418" priority="9756" stopIfTrue="1" operator="equal">
      <formula>"Délibérations"</formula>
    </cfRule>
  </conditionalFormatting>
  <conditionalFormatting sqref="AB26:AB30">
    <cfRule type="cellIs" dxfId="4417" priority="9617" operator="equal">
      <formula>"EXAMENS J"</formula>
    </cfRule>
    <cfRule type="cellIs" dxfId="4416" priority="9618" operator="equal">
      <formula>"Lundi Pentecôte"</formula>
    </cfRule>
    <cfRule type="cellIs" dxfId="4415" priority="9619" operator="equal">
      <formula>"ppp"</formula>
    </cfRule>
    <cfRule type="cellIs" dxfId="4414" priority="9620" operator="equal">
      <formula>"Soutenance"</formula>
    </cfRule>
    <cfRule type="cellIs" dxfId="4413" priority="9621" operator="equal">
      <formula>"Révisions R"</formula>
    </cfRule>
    <cfRule type="cellIs" dxfId="4412" priority="9622" operator="equal">
      <formula>"Entreprise"</formula>
    </cfRule>
    <cfRule type="cellIs" dxfId="4411" priority="9623" operator="equal">
      <formula>"Exam nationaux pas de date"</formula>
    </cfRule>
    <cfRule type="cellIs" dxfId="4410" priority="9624" operator="equal">
      <formula>"Exam nationaux"</formula>
    </cfRule>
    <cfRule type="cellIs" dxfId="4409" priority="9625" operator="equal">
      <formula>"Révision interne"</formula>
    </cfRule>
    <cfRule type="cellIs" dxfId="4408" priority="9631" operator="equal">
      <formula>"Délibération S2"</formula>
    </cfRule>
    <cfRule type="cellIs" dxfId="4407" priority="9632" operator="equal">
      <formula>"Délibération S1"</formula>
    </cfRule>
    <cfRule type="cellIs" dxfId="4406" priority="9633" operator="equal">
      <formula>"regroupement"</formula>
    </cfRule>
    <cfRule type="cellIs" dxfId="4405" priority="9634" operator="equal">
      <formula>"Cours matin"</formula>
    </cfRule>
    <cfRule type="cellIs" dxfId="4404" priority="9648" operator="equal">
      <formula>"cours v"</formula>
    </cfRule>
    <cfRule type="cellIs" dxfId="4403" priority="9649" operator="equal">
      <formula>"Examens S1 Ses2"</formula>
    </cfRule>
    <cfRule type="cellIs" dxfId="4402" priority="9650" operator="equal">
      <formula>"Examens S1 Ses1"</formula>
    </cfRule>
    <cfRule type="cellIs" dxfId="4401" priority="9651" operator="equal">
      <formula>"Fête du travail"</formula>
    </cfRule>
    <cfRule type="cellIs" dxfId="4400" priority="9652" operator="equal">
      <formula>"Fête nationale"</formula>
    </cfRule>
    <cfRule type="cellIs" dxfId="4399" priority="9653" operator="equal">
      <formula>"jour de l'an"</formula>
    </cfRule>
    <cfRule type="cellIs" dxfId="4398" priority="9654" operator="equal">
      <formula>"Lundi de pâques"</formula>
    </cfRule>
    <cfRule type="cellIs" dxfId="4397" priority="9655" operator="equal">
      <formula>"Noël"</formula>
    </cfRule>
    <cfRule type="cellIs" dxfId="4396" priority="9656" operator="equal">
      <formula>"Pâques"</formula>
    </cfRule>
    <cfRule type="cellIs" dxfId="4395" priority="9659" operator="equal">
      <formula>"Révisions S2 Ses1"</formula>
    </cfRule>
    <cfRule type="cellIs" dxfId="4394" priority="9660" operator="equal">
      <formula>"stage v"</formula>
    </cfRule>
    <cfRule type="cellIs" dxfId="4393" priority="9662" operator="equal">
      <formula>"Toussaint"</formula>
    </cfRule>
    <cfRule type="cellIs" dxfId="4392" priority="9663" operator="equal">
      <formula>"Stage en entreprise"</formula>
    </cfRule>
    <cfRule type="cellIs" dxfId="4391" priority="9664" operator="equal">
      <formula>"entreprise B"</formula>
    </cfRule>
  </conditionalFormatting>
  <conditionalFormatting sqref="AB26:AB30">
    <cfRule type="expression" dxfId="4390" priority="9601">
      <formula>Z26="Dimanche"</formula>
    </cfRule>
    <cfRule type="expression" dxfId="4389" priority="9602">
      <formula>Z26="Samedi"</formula>
    </cfRule>
    <cfRule type="containsText" dxfId="4388" priority="9603" operator="containsText" text="Soutenance">
      <formula>NOT(ISERROR(SEARCH("Soutenance",AB26)))</formula>
    </cfRule>
    <cfRule type="containsText" dxfId="4387" priority="9604" operator="containsText" text="Salon Et">
      <formula>NOT(ISERROR(SEARCH("Salon Et",AB26)))</formula>
    </cfRule>
    <cfRule type="containsText" dxfId="4386" priority="9605" operator="containsText" text="Remise">
      <formula>NOT(ISERROR(SEARCH("Remise",AB26)))</formula>
    </cfRule>
    <cfRule type="containsText" dxfId="4385" priority="9606" operator="containsText" text="Recrutem">
      <formula>NOT(ISERROR(SEARCH("Recrutem",AB26)))</formula>
    </cfRule>
    <cfRule type="containsText" dxfId="4384" priority="9607" operator="containsText" text="Note">
      <formula>NOT(ISERROR(SEARCH("Note",AB26)))</formula>
    </cfRule>
    <cfRule type="containsText" dxfId="4383" priority="9608" operator="containsText" text="JPO">
      <formula>NOT(ISERROR(SEARCH("JPO",AB26)))</formula>
    </cfRule>
    <cfRule type="containsText" dxfId="4382" priority="9609" operator="containsText" text="Etranger">
      <formula>NOT(ISERROR(SEARCH("Etranger",AB26)))</formula>
    </cfRule>
    <cfRule type="containsText" dxfId="4381" priority="9610" operator="containsText" text="Début TD">
      <formula>NOT(ISERROR(SEARCH("Début TD",AB26)))</formula>
    </cfRule>
    <cfRule type="containsText" dxfId="4380" priority="9611" operator="containsText" text="Début CM">
      <formula>NOT(ISERROR(SEARCH("Début CM",AB26)))</formula>
    </cfRule>
    <cfRule type="containsText" dxfId="4379" priority="9612" operator="containsText" text="Projet">
      <formula>NOT(ISERROR(SEARCH("Projet",AB26)))</formula>
    </cfRule>
    <cfRule type="containsText" dxfId="4378" priority="9613" operator="containsText" text="Pré">
      <formula>NOT(ISERROR(SEARCH("Pré",AB26)))</formula>
    </cfRule>
    <cfRule type="containsText" dxfId="4377" priority="9614" operator="containsText" text="Délib">
      <formula>NOT(ISERROR(SEARCH("Délib",AB26)))</formula>
    </cfRule>
    <cfRule type="cellIs" dxfId="4376" priority="9615" operator="equal">
      <formula>"Cours IAE"</formula>
    </cfRule>
    <cfRule type="cellIs" dxfId="4375" priority="9616" operator="equal">
      <formula>"Cours ISEM"</formula>
    </cfRule>
    <cfRule type="cellIs" dxfId="4374" priority="9626" operator="equal">
      <formula>"Remise note CC"</formula>
    </cfRule>
    <cfRule type="cellIs" dxfId="4373" priority="9627" operator="equal">
      <formula>"Oraux examens nationaux"</formula>
    </cfRule>
    <cfRule type="cellIs" dxfId="4372" priority="9628" operator="equal">
      <formula>"Note mémoire"</formula>
    </cfRule>
    <cfRule type="cellIs" dxfId="4371" priority="9629" operator="equal">
      <formula>"Mise à niveau"</formula>
    </cfRule>
    <cfRule type="cellIs" dxfId="4370" priority="9630" operator="equal">
      <formula>"Ecrits examens nationaux"</formula>
    </cfRule>
    <cfRule type="cellIs" dxfId="4369" priority="9635" operator="equal">
      <formula>"Entr MA cours AM"</formula>
    </cfRule>
    <cfRule type="cellIs" dxfId="4368" priority="9636" operator="equal">
      <formula>"Cours Matin Entr AM"</formula>
    </cfRule>
    <cfRule type="cellIs" dxfId="4367" priority="9637" operator="equal">
      <formula>"Révisions S1 Ses2"</formula>
    </cfRule>
    <cfRule type="cellIs" dxfId="4366" priority="9638" operator="equal">
      <formula>"Révisions S1 ses1"</formula>
    </cfRule>
    <cfRule type="cellIs" dxfId="4365" priority="9639" operator="equal">
      <formula>"Examens S2 Ses2"</formula>
    </cfRule>
    <cfRule type="cellIs" dxfId="4364" priority="9640" operator="equal">
      <formula>"Examens S2 ses1"</formula>
    </cfRule>
    <cfRule type="cellIs" dxfId="4363" priority="9641" operator="equal">
      <formula>"Fermeture"</formula>
    </cfRule>
    <cfRule type="cellIs" dxfId="4362" priority="9642" operator="equal">
      <formula>"Remise rapport"</formula>
    </cfRule>
    <cfRule type="cellIs" dxfId="4361" priority="9643" operator="equal">
      <formula>"notes rapport"</formula>
    </cfRule>
    <cfRule type="cellIs" dxfId="4360" priority="9644" operator="equal">
      <formula>"jour appui"</formula>
    </cfRule>
    <cfRule type="cellIs" dxfId="4359" priority="9645" operator="equal">
      <formula>"Assomption"</formula>
    </cfRule>
    <cfRule type="cellIs" dxfId="4358" priority="9646" operator="equal">
      <formula>"Ascension"</formula>
    </cfRule>
    <cfRule type="cellIs" dxfId="4357" priority="9647" operator="equal">
      <formula>"Armistice"</formula>
    </cfRule>
    <cfRule type="cellIs" dxfId="4356" priority="9657" operator="equal">
      <formula>"Pentecôte"</formula>
    </cfRule>
    <cfRule type="cellIs" dxfId="4355" priority="9658" operator="equal">
      <formula>"Révisions S2 ses2"</formula>
    </cfRule>
    <cfRule type="cellIs" dxfId="4354" priority="9661" operator="equal">
      <formula>"Victoire 1945"</formula>
    </cfRule>
    <cfRule type="cellIs" dxfId="4353" priority="9665" stopIfTrue="1" operator="equal">
      <formula>"Retour copies"</formula>
    </cfRule>
    <cfRule type="cellIs" dxfId="4352" priority="9666" stopIfTrue="1" operator="equal">
      <formula>"Evaluation"</formula>
    </cfRule>
    <cfRule type="cellIs" dxfId="4351" priority="9667" stopIfTrue="1" operator="equal">
      <formula>"Rentrée"</formula>
    </cfRule>
    <cfRule type="cellIs" dxfId="4350" priority="9668" stopIfTrue="1" operator="equal">
      <formula>"Stage"</formula>
    </cfRule>
    <cfRule type="cellIs" dxfId="4349" priority="9669" stopIfTrue="1" operator="equal">
      <formula>"Session 2"</formula>
    </cfRule>
    <cfRule type="cellIs" dxfId="4348" priority="9670" stopIfTrue="1" operator="equal">
      <formula>"Session 1"</formula>
    </cfRule>
    <cfRule type="cellIs" dxfId="4347" priority="9671" stopIfTrue="1" operator="equal">
      <formula>"Révisions"</formula>
    </cfRule>
    <cfRule type="cellIs" dxfId="4346" priority="9672" stopIfTrue="1" operator="equal">
      <formula>"Vacances"</formula>
    </cfRule>
    <cfRule type="cellIs" dxfId="4345" priority="9673" stopIfTrue="1" operator="equal">
      <formula>"Cours"</formula>
    </cfRule>
    <cfRule type="cellIs" dxfId="4344" priority="9674" stopIfTrue="1" operator="equal">
      <formula>"Examens S1"</formula>
    </cfRule>
    <cfRule type="cellIs" dxfId="4343" priority="9675" stopIfTrue="1" operator="equal">
      <formula>"Examens"</formula>
    </cfRule>
    <cfRule type="cellIs" dxfId="4342" priority="9676" stopIfTrue="1" operator="equal">
      <formula>"Examens S2"</formula>
    </cfRule>
    <cfRule type="cellIs" dxfId="4341" priority="9677" stopIfTrue="1" operator="equal">
      <formula>"Du anglais"</formula>
    </cfRule>
    <cfRule type="cellIs" dxfId="4340" priority="9678" stopIfTrue="1" operator="equal">
      <formula>"Délibérations"</formula>
    </cfRule>
  </conditionalFormatting>
  <conditionalFormatting sqref="AJ28:AJ29">
    <cfRule type="cellIs" dxfId="4339" priority="9539" operator="equal">
      <formula>"EXAMENS J"</formula>
    </cfRule>
    <cfRule type="cellIs" dxfId="4338" priority="9540" operator="equal">
      <formula>"Lundi Pentecôte"</formula>
    </cfRule>
    <cfRule type="cellIs" dxfId="4337" priority="9541" operator="equal">
      <formula>"ppp"</formula>
    </cfRule>
    <cfRule type="cellIs" dxfId="4336" priority="9542" operator="equal">
      <formula>"Soutenance"</formula>
    </cfRule>
    <cfRule type="cellIs" dxfId="4335" priority="9543" operator="equal">
      <formula>"Révisions R"</formula>
    </cfRule>
    <cfRule type="cellIs" dxfId="4334" priority="9544" operator="equal">
      <formula>"Entreprise"</formula>
    </cfRule>
    <cfRule type="cellIs" dxfId="4333" priority="9545" operator="equal">
      <formula>"Exam nationaux pas de date"</formula>
    </cfRule>
    <cfRule type="cellIs" dxfId="4332" priority="9546" operator="equal">
      <formula>"Exam nationaux"</formula>
    </cfRule>
    <cfRule type="cellIs" dxfId="4331" priority="9547" operator="equal">
      <formula>"Révision interne"</formula>
    </cfRule>
    <cfRule type="cellIs" dxfId="4330" priority="9553" operator="equal">
      <formula>"Délibération S2"</formula>
    </cfRule>
    <cfRule type="cellIs" dxfId="4329" priority="9554" operator="equal">
      <formula>"Délibération S1"</formula>
    </cfRule>
    <cfRule type="cellIs" dxfId="4328" priority="9555" operator="equal">
      <formula>"regroupement"</formula>
    </cfRule>
    <cfRule type="cellIs" dxfId="4327" priority="9556" operator="equal">
      <formula>"Cours matin"</formula>
    </cfRule>
    <cfRule type="cellIs" dxfId="4326" priority="9570" operator="equal">
      <formula>"cours v"</formula>
    </cfRule>
    <cfRule type="cellIs" dxfId="4325" priority="9571" operator="equal">
      <formula>"Examens S1 Ses2"</formula>
    </cfRule>
    <cfRule type="cellIs" dxfId="4324" priority="9572" operator="equal">
      <formula>"Examens S1 Ses1"</formula>
    </cfRule>
    <cfRule type="cellIs" dxfId="4323" priority="9573" operator="equal">
      <formula>"Fête du travail"</formula>
    </cfRule>
    <cfRule type="cellIs" dxfId="4322" priority="9574" operator="equal">
      <formula>"Fête nationale"</formula>
    </cfRule>
    <cfRule type="cellIs" dxfId="4321" priority="9575" operator="equal">
      <formula>"jour de l'an"</formula>
    </cfRule>
    <cfRule type="cellIs" dxfId="4320" priority="9576" operator="equal">
      <formula>"Lundi de pâques"</formula>
    </cfRule>
    <cfRule type="cellIs" dxfId="4319" priority="9577" operator="equal">
      <formula>"Noël"</formula>
    </cfRule>
    <cfRule type="cellIs" dxfId="4318" priority="9578" operator="equal">
      <formula>"Pâques"</formula>
    </cfRule>
    <cfRule type="cellIs" dxfId="4317" priority="9581" operator="equal">
      <formula>"Révisions S2 Ses1"</formula>
    </cfRule>
    <cfRule type="cellIs" dxfId="4316" priority="9582" operator="equal">
      <formula>"stage v"</formula>
    </cfRule>
    <cfRule type="cellIs" dxfId="4315" priority="9584" operator="equal">
      <formula>"Toussaint"</formula>
    </cfRule>
    <cfRule type="cellIs" dxfId="4314" priority="9585" operator="equal">
      <formula>"Stage en entreprise"</formula>
    </cfRule>
    <cfRule type="cellIs" dxfId="4313" priority="9586" operator="equal">
      <formula>"entreprise B"</formula>
    </cfRule>
  </conditionalFormatting>
  <conditionalFormatting sqref="AJ28:AJ29">
    <cfRule type="expression" dxfId="4312" priority="9523">
      <formula>AH28="Dimanche"</formula>
    </cfRule>
    <cfRule type="expression" dxfId="4311" priority="9524">
      <formula>AH28="Samedi"</formula>
    </cfRule>
    <cfRule type="containsText" dxfId="4310" priority="9525" operator="containsText" text="Soutenance">
      <formula>NOT(ISERROR(SEARCH("Soutenance",AJ28)))</formula>
    </cfRule>
    <cfRule type="containsText" dxfId="4309" priority="9526" operator="containsText" text="Salon Et">
      <formula>NOT(ISERROR(SEARCH("Salon Et",AJ28)))</formula>
    </cfRule>
    <cfRule type="containsText" dxfId="4308" priority="9527" operator="containsText" text="Remise">
      <formula>NOT(ISERROR(SEARCH("Remise",AJ28)))</formula>
    </cfRule>
    <cfRule type="containsText" dxfId="4307" priority="9528" operator="containsText" text="Recrutem">
      <formula>NOT(ISERROR(SEARCH("Recrutem",AJ28)))</formula>
    </cfRule>
    <cfRule type="containsText" dxfId="4306" priority="9529" operator="containsText" text="Note">
      <formula>NOT(ISERROR(SEARCH("Note",AJ28)))</formula>
    </cfRule>
    <cfRule type="containsText" dxfId="4305" priority="9530" operator="containsText" text="JPO">
      <formula>NOT(ISERROR(SEARCH("JPO",AJ28)))</formula>
    </cfRule>
    <cfRule type="containsText" dxfId="4304" priority="9531" operator="containsText" text="Etranger">
      <formula>NOT(ISERROR(SEARCH("Etranger",AJ28)))</formula>
    </cfRule>
    <cfRule type="containsText" dxfId="4303" priority="9532" operator="containsText" text="Début TD">
      <formula>NOT(ISERROR(SEARCH("Début TD",AJ28)))</formula>
    </cfRule>
    <cfRule type="containsText" dxfId="4302" priority="9533" operator="containsText" text="Début CM">
      <formula>NOT(ISERROR(SEARCH("Début CM",AJ28)))</formula>
    </cfRule>
    <cfRule type="containsText" dxfId="4301" priority="9534" operator="containsText" text="Projet">
      <formula>NOT(ISERROR(SEARCH("Projet",AJ28)))</formula>
    </cfRule>
    <cfRule type="containsText" dxfId="4300" priority="9535" operator="containsText" text="Pré">
      <formula>NOT(ISERROR(SEARCH("Pré",AJ28)))</formula>
    </cfRule>
    <cfRule type="containsText" dxfId="4299" priority="9536" operator="containsText" text="Délib">
      <formula>NOT(ISERROR(SEARCH("Délib",AJ28)))</formula>
    </cfRule>
    <cfRule type="cellIs" dxfId="4298" priority="9537" operator="equal">
      <formula>"Cours IAE"</formula>
    </cfRule>
    <cfRule type="cellIs" dxfId="4297" priority="9538" operator="equal">
      <formula>"Cours ISEM"</formula>
    </cfRule>
    <cfRule type="cellIs" dxfId="4296" priority="9548" operator="equal">
      <formula>"Remise note CC"</formula>
    </cfRule>
    <cfRule type="cellIs" dxfId="4295" priority="9549" operator="equal">
      <formula>"Oraux examens nationaux"</formula>
    </cfRule>
    <cfRule type="cellIs" dxfId="4294" priority="9550" operator="equal">
      <formula>"Note mémoire"</formula>
    </cfRule>
    <cfRule type="cellIs" dxfId="4293" priority="9551" operator="equal">
      <formula>"Mise à niveau"</formula>
    </cfRule>
    <cfRule type="cellIs" dxfId="4292" priority="9552" operator="equal">
      <formula>"Ecrits examens nationaux"</formula>
    </cfRule>
    <cfRule type="cellIs" dxfId="4291" priority="9557" operator="equal">
      <formula>"Entr MA cours AM"</formula>
    </cfRule>
    <cfRule type="cellIs" dxfId="4290" priority="9558" operator="equal">
      <formula>"Cours Matin Entr AM"</formula>
    </cfRule>
    <cfRule type="cellIs" dxfId="4289" priority="9559" operator="equal">
      <formula>"Révisions S1 Ses2"</formula>
    </cfRule>
    <cfRule type="cellIs" dxfId="4288" priority="9560" operator="equal">
      <formula>"Révisions S1 ses1"</formula>
    </cfRule>
    <cfRule type="cellIs" dxfId="4287" priority="9561" operator="equal">
      <formula>"Examens S2 Ses2"</formula>
    </cfRule>
    <cfRule type="cellIs" dxfId="4286" priority="9562" operator="equal">
      <formula>"Examens S2 ses1"</formula>
    </cfRule>
    <cfRule type="cellIs" dxfId="4285" priority="9563" operator="equal">
      <formula>"Fermeture"</formula>
    </cfRule>
    <cfRule type="cellIs" dxfId="4284" priority="9564" operator="equal">
      <formula>"Remise rapport"</formula>
    </cfRule>
    <cfRule type="cellIs" dxfId="4283" priority="9565" operator="equal">
      <formula>"notes rapport"</formula>
    </cfRule>
    <cfRule type="cellIs" dxfId="4282" priority="9566" operator="equal">
      <formula>"jour appui"</formula>
    </cfRule>
    <cfRule type="cellIs" dxfId="4281" priority="9567" operator="equal">
      <formula>"Assomption"</formula>
    </cfRule>
    <cfRule type="cellIs" dxfId="4280" priority="9568" operator="equal">
      <formula>"Ascension"</formula>
    </cfRule>
    <cfRule type="cellIs" dxfId="4279" priority="9569" operator="equal">
      <formula>"Armistice"</formula>
    </cfRule>
    <cfRule type="cellIs" dxfId="4278" priority="9579" operator="equal">
      <formula>"Pentecôte"</formula>
    </cfRule>
    <cfRule type="cellIs" dxfId="4277" priority="9580" operator="equal">
      <formula>"Révisions S2 ses2"</formula>
    </cfRule>
    <cfRule type="cellIs" dxfId="4276" priority="9583" operator="equal">
      <formula>"Victoire 1945"</formula>
    </cfRule>
    <cfRule type="cellIs" dxfId="4275" priority="9587" stopIfTrue="1" operator="equal">
      <formula>"Retour copies"</formula>
    </cfRule>
    <cfRule type="cellIs" dxfId="4274" priority="9588" stopIfTrue="1" operator="equal">
      <formula>"Evaluation"</formula>
    </cfRule>
    <cfRule type="cellIs" dxfId="4273" priority="9589" stopIfTrue="1" operator="equal">
      <formula>"Rentrée"</formula>
    </cfRule>
    <cfRule type="cellIs" dxfId="4272" priority="9590" stopIfTrue="1" operator="equal">
      <formula>"Stage"</formula>
    </cfRule>
    <cfRule type="cellIs" dxfId="4271" priority="9591" stopIfTrue="1" operator="equal">
      <formula>"Session 2"</formula>
    </cfRule>
    <cfRule type="cellIs" dxfId="4270" priority="9592" stopIfTrue="1" operator="equal">
      <formula>"Session 1"</formula>
    </cfRule>
    <cfRule type="cellIs" dxfId="4269" priority="9593" stopIfTrue="1" operator="equal">
      <formula>"Révisions"</formula>
    </cfRule>
    <cfRule type="cellIs" dxfId="4268" priority="9594" stopIfTrue="1" operator="equal">
      <formula>"Vacances"</formula>
    </cfRule>
    <cfRule type="cellIs" dxfId="4267" priority="9595" stopIfTrue="1" operator="equal">
      <formula>"Cours"</formula>
    </cfRule>
    <cfRule type="cellIs" dxfId="4266" priority="9596" stopIfTrue="1" operator="equal">
      <formula>"Examens S1"</formula>
    </cfRule>
    <cfRule type="cellIs" dxfId="4265" priority="9597" stopIfTrue="1" operator="equal">
      <formula>"Examens"</formula>
    </cfRule>
    <cfRule type="cellIs" dxfId="4264" priority="9598" stopIfTrue="1" operator="equal">
      <formula>"Examens S2"</formula>
    </cfRule>
    <cfRule type="cellIs" dxfId="4263" priority="9599" stopIfTrue="1" operator="equal">
      <formula>"Du anglais"</formula>
    </cfRule>
    <cfRule type="cellIs" dxfId="4262" priority="9600" stopIfTrue="1" operator="equal">
      <formula>"Délibérations"</formula>
    </cfRule>
  </conditionalFormatting>
  <conditionalFormatting sqref="AN33:AN34">
    <cfRule type="cellIs" dxfId="4261" priority="9383" operator="equal">
      <formula>"EXAMENS J"</formula>
    </cfRule>
    <cfRule type="cellIs" dxfId="4260" priority="9384" operator="equal">
      <formula>"Lundi Pentecôte"</formula>
    </cfRule>
    <cfRule type="cellIs" dxfId="4259" priority="9385" operator="equal">
      <formula>"ppp"</formula>
    </cfRule>
    <cfRule type="cellIs" dxfId="4258" priority="9386" operator="equal">
      <formula>"Soutenance"</formula>
    </cfRule>
    <cfRule type="cellIs" dxfId="4257" priority="9387" operator="equal">
      <formula>"Révisions R"</formula>
    </cfRule>
    <cfRule type="cellIs" dxfId="4256" priority="9388" operator="equal">
      <formula>"Entreprise"</formula>
    </cfRule>
    <cfRule type="cellIs" dxfId="4255" priority="9389" operator="equal">
      <formula>"Exam nationaux pas de date"</formula>
    </cfRule>
    <cfRule type="cellIs" dxfId="4254" priority="9390" operator="equal">
      <formula>"Exam nationaux"</formula>
    </cfRule>
    <cfRule type="cellIs" dxfId="4253" priority="9391" operator="equal">
      <formula>"Révision interne"</formula>
    </cfRule>
    <cfRule type="cellIs" dxfId="4252" priority="9397" operator="equal">
      <formula>"Délibération S2"</formula>
    </cfRule>
    <cfRule type="cellIs" dxfId="4251" priority="9398" operator="equal">
      <formula>"Délibération S1"</formula>
    </cfRule>
    <cfRule type="cellIs" dxfId="4250" priority="9399" operator="equal">
      <formula>"regroupement"</formula>
    </cfRule>
    <cfRule type="cellIs" dxfId="4249" priority="9400" operator="equal">
      <formula>"Cours matin"</formula>
    </cfRule>
    <cfRule type="cellIs" dxfId="4248" priority="9414" operator="equal">
      <formula>"cours v"</formula>
    </cfRule>
    <cfRule type="cellIs" dxfId="4247" priority="9415" operator="equal">
      <formula>"Examens S1 Ses2"</formula>
    </cfRule>
    <cfRule type="cellIs" dxfId="4246" priority="9416" operator="equal">
      <formula>"Examens S1 Ses1"</formula>
    </cfRule>
    <cfRule type="cellIs" dxfId="4245" priority="9417" operator="equal">
      <formula>"Fête du travail"</formula>
    </cfRule>
    <cfRule type="cellIs" dxfId="4244" priority="9418" operator="equal">
      <formula>"Fête nationale"</formula>
    </cfRule>
    <cfRule type="cellIs" dxfId="4243" priority="9419" operator="equal">
      <formula>"jour de l'an"</formula>
    </cfRule>
    <cfRule type="cellIs" dxfId="4242" priority="9420" operator="equal">
      <formula>"Lundi de pâques"</formula>
    </cfRule>
    <cfRule type="cellIs" dxfId="4241" priority="9421" operator="equal">
      <formula>"Noël"</formula>
    </cfRule>
    <cfRule type="cellIs" dxfId="4240" priority="9422" operator="equal">
      <formula>"Pâques"</formula>
    </cfRule>
    <cfRule type="cellIs" dxfId="4239" priority="9425" operator="equal">
      <formula>"Révisions S2 Ses1"</formula>
    </cfRule>
    <cfRule type="cellIs" dxfId="4238" priority="9426" operator="equal">
      <formula>"stage v"</formula>
    </cfRule>
    <cfRule type="cellIs" dxfId="4237" priority="9428" operator="equal">
      <formula>"Toussaint"</formula>
    </cfRule>
    <cfRule type="cellIs" dxfId="4236" priority="9429" operator="equal">
      <formula>"Stage en entreprise"</formula>
    </cfRule>
    <cfRule type="cellIs" dxfId="4235" priority="9430" operator="equal">
      <formula>"entreprise B"</formula>
    </cfRule>
  </conditionalFormatting>
  <conditionalFormatting sqref="AN33:AN34">
    <cfRule type="expression" dxfId="4234" priority="9367">
      <formula>AL33="Dimanche"</formula>
    </cfRule>
    <cfRule type="expression" dxfId="4233" priority="9368">
      <formula>AL33="Samedi"</formula>
    </cfRule>
    <cfRule type="containsText" dxfId="4232" priority="9369" operator="containsText" text="Soutenance">
      <formula>NOT(ISERROR(SEARCH("Soutenance",AN33)))</formula>
    </cfRule>
    <cfRule type="containsText" dxfId="4231" priority="9370" operator="containsText" text="Salon Et">
      <formula>NOT(ISERROR(SEARCH("Salon Et",AN33)))</formula>
    </cfRule>
    <cfRule type="containsText" dxfId="4230" priority="9371" operator="containsText" text="Remise">
      <formula>NOT(ISERROR(SEARCH("Remise",AN33)))</formula>
    </cfRule>
    <cfRule type="containsText" dxfId="4229" priority="9372" operator="containsText" text="Recrutem">
      <formula>NOT(ISERROR(SEARCH("Recrutem",AN33)))</formula>
    </cfRule>
    <cfRule type="containsText" dxfId="4228" priority="9373" operator="containsText" text="Note">
      <formula>NOT(ISERROR(SEARCH("Note",AN33)))</formula>
    </cfRule>
    <cfRule type="containsText" dxfId="4227" priority="9374" operator="containsText" text="JPO">
      <formula>NOT(ISERROR(SEARCH("JPO",AN33)))</formula>
    </cfRule>
    <cfRule type="containsText" dxfId="4226" priority="9375" operator="containsText" text="Etranger">
      <formula>NOT(ISERROR(SEARCH("Etranger",AN33)))</formula>
    </cfRule>
    <cfRule type="containsText" dxfId="4225" priority="9376" operator="containsText" text="Début TD">
      <formula>NOT(ISERROR(SEARCH("Début TD",AN33)))</formula>
    </cfRule>
    <cfRule type="containsText" dxfId="4224" priority="9377" operator="containsText" text="Début CM">
      <formula>NOT(ISERROR(SEARCH("Début CM",AN33)))</formula>
    </cfRule>
    <cfRule type="containsText" dxfId="4223" priority="9378" operator="containsText" text="Projet">
      <formula>NOT(ISERROR(SEARCH("Projet",AN33)))</formula>
    </cfRule>
    <cfRule type="containsText" dxfId="4222" priority="9379" operator="containsText" text="Pré">
      <formula>NOT(ISERROR(SEARCH("Pré",AN33)))</formula>
    </cfRule>
    <cfRule type="containsText" dxfId="4221" priority="9380" operator="containsText" text="Délib">
      <formula>NOT(ISERROR(SEARCH("Délib",AN33)))</formula>
    </cfRule>
    <cfRule type="cellIs" dxfId="4220" priority="9381" operator="equal">
      <formula>"Cours IAE"</formula>
    </cfRule>
    <cfRule type="cellIs" dxfId="4219" priority="9382" operator="equal">
      <formula>"Cours ISEM"</formula>
    </cfRule>
    <cfRule type="cellIs" dxfId="4218" priority="9392" operator="equal">
      <formula>"Remise note CC"</formula>
    </cfRule>
    <cfRule type="cellIs" dxfId="4217" priority="9393" operator="equal">
      <formula>"Oraux examens nationaux"</formula>
    </cfRule>
    <cfRule type="cellIs" dxfId="4216" priority="9394" operator="equal">
      <formula>"Note mémoire"</formula>
    </cfRule>
    <cfRule type="cellIs" dxfId="4215" priority="9395" operator="equal">
      <formula>"Mise à niveau"</formula>
    </cfRule>
    <cfRule type="cellIs" dxfId="4214" priority="9396" operator="equal">
      <formula>"Ecrits examens nationaux"</formula>
    </cfRule>
    <cfRule type="cellIs" dxfId="4213" priority="9401" operator="equal">
      <formula>"Entr MA cours AM"</formula>
    </cfRule>
    <cfRule type="cellIs" dxfId="4212" priority="9402" operator="equal">
      <formula>"Cours Matin Entr AM"</formula>
    </cfRule>
    <cfRule type="cellIs" dxfId="4211" priority="9403" operator="equal">
      <formula>"Révisions S1 Ses2"</formula>
    </cfRule>
    <cfRule type="cellIs" dxfId="4210" priority="9404" operator="equal">
      <formula>"Révisions S1 ses1"</formula>
    </cfRule>
    <cfRule type="cellIs" dxfId="4209" priority="9405" operator="equal">
      <formula>"Examens S2 Ses2"</formula>
    </cfRule>
    <cfRule type="cellIs" dxfId="4208" priority="9406" operator="equal">
      <formula>"Examens S2 ses1"</formula>
    </cfRule>
    <cfRule type="cellIs" dxfId="4207" priority="9407" operator="equal">
      <formula>"Fermeture"</formula>
    </cfRule>
    <cfRule type="cellIs" dxfId="4206" priority="9408" operator="equal">
      <formula>"Remise rapport"</formula>
    </cfRule>
    <cfRule type="cellIs" dxfId="4205" priority="9409" operator="equal">
      <formula>"notes rapport"</formula>
    </cfRule>
    <cfRule type="cellIs" dxfId="4204" priority="9410" operator="equal">
      <formula>"jour appui"</formula>
    </cfRule>
    <cfRule type="cellIs" dxfId="4203" priority="9411" operator="equal">
      <formula>"Assomption"</formula>
    </cfRule>
    <cfRule type="cellIs" dxfId="4202" priority="9412" operator="equal">
      <formula>"Ascension"</formula>
    </cfRule>
    <cfRule type="cellIs" dxfId="4201" priority="9413" operator="equal">
      <formula>"Armistice"</formula>
    </cfRule>
    <cfRule type="cellIs" dxfId="4200" priority="9423" operator="equal">
      <formula>"Pentecôte"</formula>
    </cfRule>
    <cfRule type="cellIs" dxfId="4199" priority="9424" operator="equal">
      <formula>"Révisions S2 ses2"</formula>
    </cfRule>
    <cfRule type="cellIs" dxfId="4198" priority="9427" operator="equal">
      <formula>"Victoire 1945"</formula>
    </cfRule>
    <cfRule type="cellIs" dxfId="4197" priority="9431" stopIfTrue="1" operator="equal">
      <formula>"Retour copies"</formula>
    </cfRule>
    <cfRule type="cellIs" dxfId="4196" priority="9432" stopIfTrue="1" operator="equal">
      <formula>"Evaluation"</formula>
    </cfRule>
    <cfRule type="cellIs" dxfId="4195" priority="9433" stopIfTrue="1" operator="equal">
      <formula>"Rentrée"</formula>
    </cfRule>
    <cfRule type="cellIs" dxfId="4194" priority="9434" stopIfTrue="1" operator="equal">
      <formula>"Stage"</formula>
    </cfRule>
    <cfRule type="cellIs" dxfId="4193" priority="9435" stopIfTrue="1" operator="equal">
      <formula>"Session 2"</formula>
    </cfRule>
    <cfRule type="cellIs" dxfId="4192" priority="9436" stopIfTrue="1" operator="equal">
      <formula>"Session 1"</formula>
    </cfRule>
    <cfRule type="cellIs" dxfId="4191" priority="9437" stopIfTrue="1" operator="equal">
      <formula>"Révisions"</formula>
    </cfRule>
    <cfRule type="cellIs" dxfId="4190" priority="9438" stopIfTrue="1" operator="equal">
      <formula>"Vacances"</formula>
    </cfRule>
    <cfRule type="cellIs" dxfId="4189" priority="9439" stopIfTrue="1" operator="equal">
      <formula>"Cours"</formula>
    </cfRule>
    <cfRule type="cellIs" dxfId="4188" priority="9440" stopIfTrue="1" operator="equal">
      <formula>"Examens S1"</formula>
    </cfRule>
    <cfRule type="cellIs" dxfId="4187" priority="9441" stopIfTrue="1" operator="equal">
      <formula>"Examens"</formula>
    </cfRule>
    <cfRule type="cellIs" dxfId="4186" priority="9442" stopIfTrue="1" operator="equal">
      <formula>"Examens S2"</formula>
    </cfRule>
    <cfRule type="cellIs" dxfId="4185" priority="9443" stopIfTrue="1" operator="equal">
      <formula>"Du anglais"</formula>
    </cfRule>
    <cfRule type="cellIs" dxfId="4184" priority="9444" stopIfTrue="1" operator="equal">
      <formula>"Délibérations"</formula>
    </cfRule>
  </conditionalFormatting>
  <conditionalFormatting sqref="AR30:AR31">
    <cfRule type="cellIs" dxfId="4183" priority="9305" operator="equal">
      <formula>"EXAMENS J"</formula>
    </cfRule>
    <cfRule type="cellIs" dxfId="4182" priority="9306" operator="equal">
      <formula>"Lundi Pentecôte"</formula>
    </cfRule>
    <cfRule type="cellIs" dxfId="4181" priority="9307" operator="equal">
      <formula>"ppp"</formula>
    </cfRule>
    <cfRule type="cellIs" dxfId="4180" priority="9308" operator="equal">
      <formula>"Soutenance"</formula>
    </cfRule>
    <cfRule type="cellIs" dxfId="4179" priority="9309" operator="equal">
      <formula>"Révisions R"</formula>
    </cfRule>
    <cfRule type="cellIs" dxfId="4178" priority="9310" operator="equal">
      <formula>"Entreprise"</formula>
    </cfRule>
    <cfRule type="cellIs" dxfId="4177" priority="9311" operator="equal">
      <formula>"Exam nationaux pas de date"</formula>
    </cfRule>
    <cfRule type="cellIs" dxfId="4176" priority="9312" operator="equal">
      <formula>"Exam nationaux"</formula>
    </cfRule>
    <cfRule type="cellIs" dxfId="4175" priority="9313" operator="equal">
      <formula>"Révision interne"</formula>
    </cfRule>
    <cfRule type="cellIs" dxfId="4174" priority="9319" operator="equal">
      <formula>"Délibération S2"</formula>
    </cfRule>
    <cfRule type="cellIs" dxfId="4173" priority="9320" operator="equal">
      <formula>"Délibération S1"</formula>
    </cfRule>
    <cfRule type="cellIs" dxfId="4172" priority="9321" operator="equal">
      <formula>"regroupement"</formula>
    </cfRule>
    <cfRule type="cellIs" dxfId="4171" priority="9322" operator="equal">
      <formula>"Cours matin"</formula>
    </cfRule>
    <cfRule type="cellIs" dxfId="4170" priority="9336" operator="equal">
      <formula>"cours v"</formula>
    </cfRule>
    <cfRule type="cellIs" dxfId="4169" priority="9337" operator="equal">
      <formula>"Examens S1 Ses2"</formula>
    </cfRule>
    <cfRule type="cellIs" dxfId="4168" priority="9338" operator="equal">
      <formula>"Examens S1 Ses1"</formula>
    </cfRule>
    <cfRule type="cellIs" dxfId="4167" priority="9339" operator="equal">
      <formula>"Fête du travail"</formula>
    </cfRule>
    <cfRule type="cellIs" dxfId="4166" priority="9340" operator="equal">
      <formula>"Fête nationale"</formula>
    </cfRule>
    <cfRule type="cellIs" dxfId="4165" priority="9341" operator="equal">
      <formula>"jour de l'an"</formula>
    </cfRule>
    <cfRule type="cellIs" dxfId="4164" priority="9342" operator="equal">
      <formula>"Lundi de pâques"</formula>
    </cfRule>
    <cfRule type="cellIs" dxfId="4163" priority="9343" operator="equal">
      <formula>"Noël"</formula>
    </cfRule>
    <cfRule type="cellIs" dxfId="4162" priority="9344" operator="equal">
      <formula>"Pâques"</formula>
    </cfRule>
    <cfRule type="cellIs" dxfId="4161" priority="9347" operator="equal">
      <formula>"Révisions S2 Ses1"</formula>
    </cfRule>
    <cfRule type="cellIs" dxfId="4160" priority="9348" operator="equal">
      <formula>"stage v"</formula>
    </cfRule>
    <cfRule type="cellIs" dxfId="4159" priority="9350" operator="equal">
      <formula>"Toussaint"</formula>
    </cfRule>
    <cfRule type="cellIs" dxfId="4158" priority="9351" operator="equal">
      <formula>"Stage en entreprise"</formula>
    </cfRule>
    <cfRule type="cellIs" dxfId="4157" priority="9352" operator="equal">
      <formula>"entreprise B"</formula>
    </cfRule>
  </conditionalFormatting>
  <conditionalFormatting sqref="AR30:AR31">
    <cfRule type="expression" dxfId="4156" priority="9289">
      <formula>AP30="Dimanche"</formula>
    </cfRule>
    <cfRule type="expression" dxfId="4155" priority="9290">
      <formula>AP30="Samedi"</formula>
    </cfRule>
    <cfRule type="containsText" dxfId="4154" priority="9291" operator="containsText" text="Soutenance">
      <formula>NOT(ISERROR(SEARCH("Soutenance",AR30)))</formula>
    </cfRule>
    <cfRule type="containsText" dxfId="4153" priority="9292" operator="containsText" text="Salon Et">
      <formula>NOT(ISERROR(SEARCH("Salon Et",AR30)))</formula>
    </cfRule>
    <cfRule type="containsText" dxfId="4152" priority="9293" operator="containsText" text="Remise">
      <formula>NOT(ISERROR(SEARCH("Remise",AR30)))</formula>
    </cfRule>
    <cfRule type="containsText" dxfId="4151" priority="9294" operator="containsText" text="Recrutem">
      <formula>NOT(ISERROR(SEARCH("Recrutem",AR30)))</formula>
    </cfRule>
    <cfRule type="containsText" dxfId="4150" priority="9295" operator="containsText" text="Note">
      <formula>NOT(ISERROR(SEARCH("Note",AR30)))</formula>
    </cfRule>
    <cfRule type="containsText" dxfId="4149" priority="9296" operator="containsText" text="JPO">
      <formula>NOT(ISERROR(SEARCH("JPO",AR30)))</formula>
    </cfRule>
    <cfRule type="containsText" dxfId="4148" priority="9297" operator="containsText" text="Etranger">
      <formula>NOT(ISERROR(SEARCH("Etranger",AR30)))</formula>
    </cfRule>
    <cfRule type="containsText" dxfId="4147" priority="9298" operator="containsText" text="Début TD">
      <formula>NOT(ISERROR(SEARCH("Début TD",AR30)))</formula>
    </cfRule>
    <cfRule type="containsText" dxfId="4146" priority="9299" operator="containsText" text="Début CM">
      <formula>NOT(ISERROR(SEARCH("Début CM",AR30)))</formula>
    </cfRule>
    <cfRule type="containsText" dxfId="4145" priority="9300" operator="containsText" text="Projet">
      <formula>NOT(ISERROR(SEARCH("Projet",AR30)))</formula>
    </cfRule>
    <cfRule type="containsText" dxfId="4144" priority="9301" operator="containsText" text="Pré">
      <formula>NOT(ISERROR(SEARCH("Pré",AR30)))</formula>
    </cfRule>
    <cfRule type="containsText" dxfId="4143" priority="9302" operator="containsText" text="Délib">
      <formula>NOT(ISERROR(SEARCH("Délib",AR30)))</formula>
    </cfRule>
    <cfRule type="cellIs" dxfId="4142" priority="9303" operator="equal">
      <formula>"Cours IAE"</formula>
    </cfRule>
    <cfRule type="cellIs" dxfId="4141" priority="9304" operator="equal">
      <formula>"Cours ISEM"</formula>
    </cfRule>
    <cfRule type="cellIs" dxfId="4140" priority="9314" operator="equal">
      <formula>"Remise note CC"</formula>
    </cfRule>
    <cfRule type="cellIs" dxfId="4139" priority="9315" operator="equal">
      <formula>"Oraux examens nationaux"</formula>
    </cfRule>
    <cfRule type="cellIs" dxfId="4138" priority="9316" operator="equal">
      <formula>"Note mémoire"</formula>
    </cfRule>
    <cfRule type="cellIs" dxfId="4137" priority="9317" operator="equal">
      <formula>"Mise à niveau"</formula>
    </cfRule>
    <cfRule type="cellIs" dxfId="4136" priority="9318" operator="equal">
      <formula>"Ecrits examens nationaux"</formula>
    </cfRule>
    <cfRule type="cellIs" dxfId="4135" priority="9323" operator="equal">
      <formula>"Entr MA cours AM"</formula>
    </cfRule>
    <cfRule type="cellIs" dxfId="4134" priority="9324" operator="equal">
      <formula>"Cours Matin Entr AM"</formula>
    </cfRule>
    <cfRule type="cellIs" dxfId="4133" priority="9325" operator="equal">
      <formula>"Révisions S1 Ses2"</formula>
    </cfRule>
    <cfRule type="cellIs" dxfId="4132" priority="9326" operator="equal">
      <formula>"Révisions S1 ses1"</formula>
    </cfRule>
    <cfRule type="cellIs" dxfId="4131" priority="9327" operator="equal">
      <formula>"Examens S2 Ses2"</formula>
    </cfRule>
    <cfRule type="cellIs" dxfId="4130" priority="9328" operator="equal">
      <formula>"Examens S2 ses1"</formula>
    </cfRule>
    <cfRule type="cellIs" dxfId="4129" priority="9329" operator="equal">
      <formula>"Fermeture"</formula>
    </cfRule>
    <cfRule type="cellIs" dxfId="4128" priority="9330" operator="equal">
      <formula>"Remise rapport"</formula>
    </cfRule>
    <cfRule type="cellIs" dxfId="4127" priority="9331" operator="equal">
      <formula>"notes rapport"</formula>
    </cfRule>
    <cfRule type="cellIs" dxfId="4126" priority="9332" operator="equal">
      <formula>"jour appui"</formula>
    </cfRule>
    <cfRule type="cellIs" dxfId="4125" priority="9333" operator="equal">
      <formula>"Assomption"</formula>
    </cfRule>
    <cfRule type="cellIs" dxfId="4124" priority="9334" operator="equal">
      <formula>"Ascension"</formula>
    </cfRule>
    <cfRule type="cellIs" dxfId="4123" priority="9335" operator="equal">
      <formula>"Armistice"</formula>
    </cfRule>
    <cfRule type="cellIs" dxfId="4122" priority="9345" operator="equal">
      <formula>"Pentecôte"</formula>
    </cfRule>
    <cfRule type="cellIs" dxfId="4121" priority="9346" operator="equal">
      <formula>"Révisions S2 ses2"</formula>
    </cfRule>
    <cfRule type="cellIs" dxfId="4120" priority="9349" operator="equal">
      <formula>"Victoire 1945"</formula>
    </cfRule>
    <cfRule type="cellIs" dxfId="4119" priority="9353" stopIfTrue="1" operator="equal">
      <formula>"Retour copies"</formula>
    </cfRule>
    <cfRule type="cellIs" dxfId="4118" priority="9354" stopIfTrue="1" operator="equal">
      <formula>"Evaluation"</formula>
    </cfRule>
    <cfRule type="cellIs" dxfId="4117" priority="9355" stopIfTrue="1" operator="equal">
      <formula>"Rentrée"</formula>
    </cfRule>
    <cfRule type="cellIs" dxfId="4116" priority="9356" stopIfTrue="1" operator="equal">
      <formula>"Stage"</formula>
    </cfRule>
    <cfRule type="cellIs" dxfId="4115" priority="9357" stopIfTrue="1" operator="equal">
      <formula>"Session 2"</formula>
    </cfRule>
    <cfRule type="cellIs" dxfId="4114" priority="9358" stopIfTrue="1" operator="equal">
      <formula>"Session 1"</formula>
    </cfRule>
    <cfRule type="cellIs" dxfId="4113" priority="9359" stopIfTrue="1" operator="equal">
      <formula>"Révisions"</formula>
    </cfRule>
    <cfRule type="cellIs" dxfId="4112" priority="9360" stopIfTrue="1" operator="equal">
      <formula>"Vacances"</formula>
    </cfRule>
    <cfRule type="cellIs" dxfId="4111" priority="9361" stopIfTrue="1" operator="equal">
      <formula>"Cours"</formula>
    </cfRule>
    <cfRule type="cellIs" dxfId="4110" priority="9362" stopIfTrue="1" operator="equal">
      <formula>"Examens S1"</formula>
    </cfRule>
    <cfRule type="cellIs" dxfId="4109" priority="9363" stopIfTrue="1" operator="equal">
      <formula>"Examens"</formula>
    </cfRule>
    <cfRule type="cellIs" dxfId="4108" priority="9364" stopIfTrue="1" operator="equal">
      <formula>"Examens S2"</formula>
    </cfRule>
    <cfRule type="cellIs" dxfId="4107" priority="9365" stopIfTrue="1" operator="equal">
      <formula>"Du anglais"</formula>
    </cfRule>
    <cfRule type="cellIs" dxfId="4106" priority="9366" stopIfTrue="1" operator="equal">
      <formula>"Délibérations"</formula>
    </cfRule>
  </conditionalFormatting>
  <conditionalFormatting sqref="AV28:AV29">
    <cfRule type="cellIs" dxfId="4105" priority="9227" operator="equal">
      <formula>"EXAMENS J"</formula>
    </cfRule>
    <cfRule type="cellIs" dxfId="4104" priority="9228" operator="equal">
      <formula>"Lundi Pentecôte"</formula>
    </cfRule>
    <cfRule type="cellIs" dxfId="4103" priority="9229" operator="equal">
      <formula>"ppp"</formula>
    </cfRule>
    <cfRule type="cellIs" dxfId="4102" priority="9230" operator="equal">
      <formula>"Soutenance"</formula>
    </cfRule>
    <cfRule type="cellIs" dxfId="4101" priority="9231" operator="equal">
      <formula>"Révisions R"</formula>
    </cfRule>
    <cfRule type="cellIs" dxfId="4100" priority="9232" operator="equal">
      <formula>"Entreprise"</formula>
    </cfRule>
    <cfRule type="cellIs" dxfId="4099" priority="9233" operator="equal">
      <formula>"Exam nationaux pas de date"</formula>
    </cfRule>
    <cfRule type="cellIs" dxfId="4098" priority="9234" operator="equal">
      <formula>"Exam nationaux"</formula>
    </cfRule>
    <cfRule type="cellIs" dxfId="4097" priority="9235" operator="equal">
      <formula>"Révision interne"</formula>
    </cfRule>
    <cfRule type="cellIs" dxfId="4096" priority="9241" operator="equal">
      <formula>"Délibération S2"</formula>
    </cfRule>
    <cfRule type="cellIs" dxfId="4095" priority="9242" operator="equal">
      <formula>"Délibération S1"</formula>
    </cfRule>
    <cfRule type="cellIs" dxfId="4094" priority="9243" operator="equal">
      <formula>"regroupement"</formula>
    </cfRule>
    <cfRule type="cellIs" dxfId="4093" priority="9244" operator="equal">
      <formula>"Cours matin"</formula>
    </cfRule>
    <cfRule type="cellIs" dxfId="4092" priority="9258" operator="equal">
      <formula>"cours v"</formula>
    </cfRule>
    <cfRule type="cellIs" dxfId="4091" priority="9259" operator="equal">
      <formula>"Examens S1 Ses2"</formula>
    </cfRule>
    <cfRule type="cellIs" dxfId="4090" priority="9260" operator="equal">
      <formula>"Examens S1 Ses1"</formula>
    </cfRule>
    <cfRule type="cellIs" dxfId="4089" priority="9261" operator="equal">
      <formula>"Fête du travail"</formula>
    </cfRule>
    <cfRule type="cellIs" dxfId="4088" priority="9262" operator="equal">
      <formula>"Fête nationale"</formula>
    </cfRule>
    <cfRule type="cellIs" dxfId="4087" priority="9263" operator="equal">
      <formula>"jour de l'an"</formula>
    </cfRule>
    <cfRule type="cellIs" dxfId="4086" priority="9264" operator="equal">
      <formula>"Lundi de pâques"</formula>
    </cfRule>
    <cfRule type="cellIs" dxfId="4085" priority="9265" operator="equal">
      <formula>"Noël"</formula>
    </cfRule>
    <cfRule type="cellIs" dxfId="4084" priority="9266" operator="equal">
      <formula>"Pâques"</formula>
    </cfRule>
    <cfRule type="cellIs" dxfId="4083" priority="9269" operator="equal">
      <formula>"Révisions S2 Ses1"</formula>
    </cfRule>
    <cfRule type="cellIs" dxfId="4082" priority="9270" operator="equal">
      <formula>"stage v"</formula>
    </cfRule>
    <cfRule type="cellIs" dxfId="4081" priority="9272" operator="equal">
      <formula>"Toussaint"</formula>
    </cfRule>
    <cfRule type="cellIs" dxfId="4080" priority="9273" operator="equal">
      <formula>"Stage en entreprise"</formula>
    </cfRule>
    <cfRule type="cellIs" dxfId="4079" priority="9274" operator="equal">
      <formula>"entreprise B"</formula>
    </cfRule>
  </conditionalFormatting>
  <conditionalFormatting sqref="AV28:AV29">
    <cfRule type="expression" dxfId="4078" priority="9211">
      <formula>AT28="Dimanche"</formula>
    </cfRule>
    <cfRule type="expression" dxfId="4077" priority="9212">
      <formula>AT28="Samedi"</formula>
    </cfRule>
    <cfRule type="containsText" dxfId="4076" priority="9213" operator="containsText" text="Soutenance">
      <formula>NOT(ISERROR(SEARCH("Soutenance",AV28)))</formula>
    </cfRule>
    <cfRule type="containsText" dxfId="4075" priority="9214" operator="containsText" text="Salon Et">
      <formula>NOT(ISERROR(SEARCH("Salon Et",AV28)))</formula>
    </cfRule>
    <cfRule type="containsText" dxfId="4074" priority="9215" operator="containsText" text="Remise">
      <formula>NOT(ISERROR(SEARCH("Remise",AV28)))</formula>
    </cfRule>
    <cfRule type="containsText" dxfId="4073" priority="9216" operator="containsText" text="Recrutem">
      <formula>NOT(ISERROR(SEARCH("Recrutem",AV28)))</formula>
    </cfRule>
    <cfRule type="containsText" dxfId="4072" priority="9217" operator="containsText" text="Note">
      <formula>NOT(ISERROR(SEARCH("Note",AV28)))</formula>
    </cfRule>
    <cfRule type="containsText" dxfId="4071" priority="9218" operator="containsText" text="JPO">
      <formula>NOT(ISERROR(SEARCH("JPO",AV28)))</formula>
    </cfRule>
    <cfRule type="containsText" dxfId="4070" priority="9219" operator="containsText" text="Etranger">
      <formula>NOT(ISERROR(SEARCH("Etranger",AV28)))</formula>
    </cfRule>
    <cfRule type="containsText" dxfId="4069" priority="9220" operator="containsText" text="Début TD">
      <formula>NOT(ISERROR(SEARCH("Début TD",AV28)))</formula>
    </cfRule>
    <cfRule type="containsText" dxfId="4068" priority="9221" operator="containsText" text="Début CM">
      <formula>NOT(ISERROR(SEARCH("Début CM",AV28)))</formula>
    </cfRule>
    <cfRule type="containsText" dxfId="4067" priority="9222" operator="containsText" text="Projet">
      <formula>NOT(ISERROR(SEARCH("Projet",AV28)))</formula>
    </cfRule>
    <cfRule type="containsText" dxfId="4066" priority="9223" operator="containsText" text="Pré">
      <formula>NOT(ISERROR(SEARCH("Pré",AV28)))</formula>
    </cfRule>
    <cfRule type="containsText" dxfId="4065" priority="9224" operator="containsText" text="Délib">
      <formula>NOT(ISERROR(SEARCH("Délib",AV28)))</formula>
    </cfRule>
    <cfRule type="cellIs" dxfId="4064" priority="9225" operator="equal">
      <formula>"Cours IAE"</formula>
    </cfRule>
    <cfRule type="cellIs" dxfId="4063" priority="9226" operator="equal">
      <formula>"Cours ISEM"</formula>
    </cfRule>
    <cfRule type="cellIs" dxfId="4062" priority="9236" operator="equal">
      <formula>"Remise note CC"</formula>
    </cfRule>
    <cfRule type="cellIs" dxfId="4061" priority="9237" operator="equal">
      <formula>"Oraux examens nationaux"</formula>
    </cfRule>
    <cfRule type="cellIs" dxfId="4060" priority="9238" operator="equal">
      <formula>"Note mémoire"</formula>
    </cfRule>
    <cfRule type="cellIs" dxfId="4059" priority="9239" operator="equal">
      <formula>"Mise à niveau"</formula>
    </cfRule>
    <cfRule type="cellIs" dxfId="4058" priority="9240" operator="equal">
      <formula>"Ecrits examens nationaux"</formula>
    </cfRule>
    <cfRule type="cellIs" dxfId="4057" priority="9245" operator="equal">
      <formula>"Entr MA cours AM"</formula>
    </cfRule>
    <cfRule type="cellIs" dxfId="4056" priority="9246" operator="equal">
      <formula>"Cours Matin Entr AM"</formula>
    </cfRule>
    <cfRule type="cellIs" dxfId="4055" priority="9247" operator="equal">
      <formula>"Révisions S1 Ses2"</formula>
    </cfRule>
    <cfRule type="cellIs" dxfId="4054" priority="9248" operator="equal">
      <formula>"Révisions S1 ses1"</formula>
    </cfRule>
    <cfRule type="cellIs" dxfId="4053" priority="9249" operator="equal">
      <formula>"Examens S2 Ses2"</formula>
    </cfRule>
    <cfRule type="cellIs" dxfId="4052" priority="9250" operator="equal">
      <formula>"Examens S2 ses1"</formula>
    </cfRule>
    <cfRule type="cellIs" dxfId="4051" priority="9251" operator="equal">
      <formula>"Fermeture"</formula>
    </cfRule>
    <cfRule type="cellIs" dxfId="4050" priority="9252" operator="equal">
      <formula>"Remise rapport"</formula>
    </cfRule>
    <cfRule type="cellIs" dxfId="4049" priority="9253" operator="equal">
      <formula>"notes rapport"</formula>
    </cfRule>
    <cfRule type="cellIs" dxfId="4048" priority="9254" operator="equal">
      <formula>"jour appui"</formula>
    </cfRule>
    <cfRule type="cellIs" dxfId="4047" priority="9255" operator="equal">
      <formula>"Assomption"</formula>
    </cfRule>
    <cfRule type="cellIs" dxfId="4046" priority="9256" operator="equal">
      <formula>"Ascension"</formula>
    </cfRule>
    <cfRule type="cellIs" dxfId="4045" priority="9257" operator="equal">
      <formula>"Armistice"</formula>
    </cfRule>
    <cfRule type="cellIs" dxfId="4044" priority="9267" operator="equal">
      <formula>"Pentecôte"</formula>
    </cfRule>
    <cfRule type="cellIs" dxfId="4043" priority="9268" operator="equal">
      <formula>"Révisions S2 ses2"</formula>
    </cfRule>
    <cfRule type="cellIs" dxfId="4042" priority="9271" operator="equal">
      <formula>"Victoire 1945"</formula>
    </cfRule>
    <cfRule type="cellIs" dxfId="4041" priority="9275" stopIfTrue="1" operator="equal">
      <formula>"Retour copies"</formula>
    </cfRule>
    <cfRule type="cellIs" dxfId="4040" priority="9276" stopIfTrue="1" operator="equal">
      <formula>"Evaluation"</formula>
    </cfRule>
    <cfRule type="cellIs" dxfId="4039" priority="9277" stopIfTrue="1" operator="equal">
      <formula>"Rentrée"</formula>
    </cfRule>
    <cfRule type="cellIs" dxfId="4038" priority="9278" stopIfTrue="1" operator="equal">
      <formula>"Stage"</formula>
    </cfRule>
    <cfRule type="cellIs" dxfId="4037" priority="9279" stopIfTrue="1" operator="equal">
      <formula>"Session 2"</formula>
    </cfRule>
    <cfRule type="cellIs" dxfId="4036" priority="9280" stopIfTrue="1" operator="equal">
      <formula>"Session 1"</formula>
    </cfRule>
    <cfRule type="cellIs" dxfId="4035" priority="9281" stopIfTrue="1" operator="equal">
      <formula>"Révisions"</formula>
    </cfRule>
    <cfRule type="cellIs" dxfId="4034" priority="9282" stopIfTrue="1" operator="equal">
      <formula>"Vacances"</formula>
    </cfRule>
    <cfRule type="cellIs" dxfId="4033" priority="9283" stopIfTrue="1" operator="equal">
      <formula>"Cours"</formula>
    </cfRule>
    <cfRule type="cellIs" dxfId="4032" priority="9284" stopIfTrue="1" operator="equal">
      <formula>"Examens S1"</formula>
    </cfRule>
    <cfRule type="cellIs" dxfId="4031" priority="9285" stopIfTrue="1" operator="equal">
      <formula>"Examens"</formula>
    </cfRule>
    <cfRule type="cellIs" dxfId="4030" priority="9286" stopIfTrue="1" operator="equal">
      <formula>"Examens S2"</formula>
    </cfRule>
    <cfRule type="cellIs" dxfId="4029" priority="9287" stopIfTrue="1" operator="equal">
      <formula>"Du anglais"</formula>
    </cfRule>
    <cfRule type="cellIs" dxfId="4028" priority="9288" stopIfTrue="1" operator="equal">
      <formula>"Délibérations"</formula>
    </cfRule>
  </conditionalFormatting>
  <conditionalFormatting sqref="AZ32:AZ33">
    <cfRule type="cellIs" dxfId="4027" priority="9071" operator="equal">
      <formula>"EXAMENS J"</formula>
    </cfRule>
    <cfRule type="cellIs" dxfId="4026" priority="9072" operator="equal">
      <formula>"Lundi Pentecôte"</formula>
    </cfRule>
    <cfRule type="cellIs" dxfId="4025" priority="9073" operator="equal">
      <formula>"ppp"</formula>
    </cfRule>
    <cfRule type="cellIs" dxfId="4024" priority="9074" operator="equal">
      <formula>"Soutenance"</formula>
    </cfRule>
    <cfRule type="cellIs" dxfId="4023" priority="9075" operator="equal">
      <formula>"Révisions R"</formula>
    </cfRule>
    <cfRule type="cellIs" dxfId="4022" priority="9076" operator="equal">
      <formula>"Entreprise"</formula>
    </cfRule>
    <cfRule type="cellIs" dxfId="4021" priority="9077" operator="equal">
      <formula>"Exam nationaux pas de date"</formula>
    </cfRule>
    <cfRule type="cellIs" dxfId="4020" priority="9078" operator="equal">
      <formula>"Exam nationaux"</formula>
    </cfRule>
    <cfRule type="cellIs" dxfId="4019" priority="9079" operator="equal">
      <formula>"Révision interne"</formula>
    </cfRule>
    <cfRule type="cellIs" dxfId="4018" priority="9085" operator="equal">
      <formula>"Délibération S2"</formula>
    </cfRule>
    <cfRule type="cellIs" dxfId="4017" priority="9086" operator="equal">
      <formula>"Délibération S1"</formula>
    </cfRule>
    <cfRule type="cellIs" dxfId="4016" priority="9087" operator="equal">
      <formula>"regroupement"</formula>
    </cfRule>
    <cfRule type="cellIs" dxfId="4015" priority="9088" operator="equal">
      <formula>"Cours matin"</formula>
    </cfRule>
    <cfRule type="cellIs" dxfId="4014" priority="9102" operator="equal">
      <formula>"cours v"</formula>
    </cfRule>
    <cfRule type="cellIs" dxfId="4013" priority="9103" operator="equal">
      <formula>"Examens S1 Ses2"</formula>
    </cfRule>
    <cfRule type="cellIs" dxfId="4012" priority="9104" operator="equal">
      <formula>"Examens S1 Ses1"</formula>
    </cfRule>
    <cfRule type="cellIs" dxfId="4011" priority="9105" operator="equal">
      <formula>"Fête du travail"</formula>
    </cfRule>
    <cfRule type="cellIs" dxfId="4010" priority="9106" operator="equal">
      <formula>"Fête nationale"</formula>
    </cfRule>
    <cfRule type="cellIs" dxfId="4009" priority="9107" operator="equal">
      <formula>"jour de l'an"</formula>
    </cfRule>
    <cfRule type="cellIs" dxfId="4008" priority="9108" operator="equal">
      <formula>"Lundi de pâques"</formula>
    </cfRule>
    <cfRule type="cellIs" dxfId="4007" priority="9109" operator="equal">
      <formula>"Noël"</formula>
    </cfRule>
    <cfRule type="cellIs" dxfId="4006" priority="9110" operator="equal">
      <formula>"Pâques"</formula>
    </cfRule>
    <cfRule type="cellIs" dxfId="4005" priority="9113" operator="equal">
      <formula>"Révisions S2 Ses1"</formula>
    </cfRule>
    <cfRule type="cellIs" dxfId="4004" priority="9114" operator="equal">
      <formula>"stage v"</formula>
    </cfRule>
    <cfRule type="cellIs" dxfId="4003" priority="9116" operator="equal">
      <formula>"Toussaint"</formula>
    </cfRule>
    <cfRule type="cellIs" dxfId="4002" priority="9117" operator="equal">
      <formula>"Stage en entreprise"</formula>
    </cfRule>
    <cfRule type="cellIs" dxfId="4001" priority="9118" operator="equal">
      <formula>"entreprise B"</formula>
    </cfRule>
  </conditionalFormatting>
  <conditionalFormatting sqref="AZ32:AZ33">
    <cfRule type="expression" dxfId="4000" priority="9055">
      <formula>AX32="Dimanche"</formula>
    </cfRule>
    <cfRule type="expression" dxfId="3999" priority="9056">
      <formula>AX32="Samedi"</formula>
    </cfRule>
    <cfRule type="containsText" dxfId="3998" priority="9057" operator="containsText" text="Soutenance">
      <formula>NOT(ISERROR(SEARCH("Soutenance",AZ32)))</formula>
    </cfRule>
    <cfRule type="containsText" dxfId="3997" priority="9058" operator="containsText" text="Salon Et">
      <formula>NOT(ISERROR(SEARCH("Salon Et",AZ32)))</formula>
    </cfRule>
    <cfRule type="containsText" dxfId="3996" priority="9059" operator="containsText" text="Remise">
      <formula>NOT(ISERROR(SEARCH("Remise",AZ32)))</formula>
    </cfRule>
    <cfRule type="containsText" dxfId="3995" priority="9060" operator="containsText" text="Recrutem">
      <formula>NOT(ISERROR(SEARCH("Recrutem",AZ32)))</formula>
    </cfRule>
    <cfRule type="containsText" dxfId="3994" priority="9061" operator="containsText" text="Note">
      <formula>NOT(ISERROR(SEARCH("Note",AZ32)))</formula>
    </cfRule>
    <cfRule type="containsText" dxfId="3993" priority="9062" operator="containsText" text="JPO">
      <formula>NOT(ISERROR(SEARCH("JPO",AZ32)))</formula>
    </cfRule>
    <cfRule type="containsText" dxfId="3992" priority="9063" operator="containsText" text="Etranger">
      <formula>NOT(ISERROR(SEARCH("Etranger",AZ32)))</formula>
    </cfRule>
    <cfRule type="containsText" dxfId="3991" priority="9064" operator="containsText" text="Début TD">
      <formula>NOT(ISERROR(SEARCH("Début TD",AZ32)))</formula>
    </cfRule>
    <cfRule type="containsText" dxfId="3990" priority="9065" operator="containsText" text="Début CM">
      <formula>NOT(ISERROR(SEARCH("Début CM",AZ32)))</formula>
    </cfRule>
    <cfRule type="containsText" dxfId="3989" priority="9066" operator="containsText" text="Projet">
      <formula>NOT(ISERROR(SEARCH("Projet",AZ32)))</formula>
    </cfRule>
    <cfRule type="containsText" dxfId="3988" priority="9067" operator="containsText" text="Pré">
      <formula>NOT(ISERROR(SEARCH("Pré",AZ32)))</formula>
    </cfRule>
    <cfRule type="containsText" dxfId="3987" priority="9068" operator="containsText" text="Délib">
      <formula>NOT(ISERROR(SEARCH("Délib",AZ32)))</formula>
    </cfRule>
    <cfRule type="cellIs" dxfId="3986" priority="9069" operator="equal">
      <formula>"Cours IAE"</formula>
    </cfRule>
    <cfRule type="cellIs" dxfId="3985" priority="9070" operator="equal">
      <formula>"Cours ISEM"</formula>
    </cfRule>
    <cfRule type="cellIs" dxfId="3984" priority="9080" operator="equal">
      <formula>"Remise note CC"</formula>
    </cfRule>
    <cfRule type="cellIs" dxfId="3983" priority="9081" operator="equal">
      <formula>"Oraux examens nationaux"</formula>
    </cfRule>
    <cfRule type="cellIs" dxfId="3982" priority="9082" operator="equal">
      <formula>"Note mémoire"</formula>
    </cfRule>
    <cfRule type="cellIs" dxfId="3981" priority="9083" operator="equal">
      <formula>"Mise à niveau"</formula>
    </cfRule>
    <cfRule type="cellIs" dxfId="3980" priority="9084" operator="equal">
      <formula>"Ecrits examens nationaux"</formula>
    </cfRule>
    <cfRule type="cellIs" dxfId="3979" priority="9089" operator="equal">
      <formula>"Entr MA cours AM"</formula>
    </cfRule>
    <cfRule type="cellIs" dxfId="3978" priority="9090" operator="equal">
      <formula>"Cours Matin Entr AM"</formula>
    </cfRule>
    <cfRule type="cellIs" dxfId="3977" priority="9091" operator="equal">
      <formula>"Révisions S1 Ses2"</formula>
    </cfRule>
    <cfRule type="cellIs" dxfId="3976" priority="9092" operator="equal">
      <formula>"Révisions S1 ses1"</formula>
    </cfRule>
    <cfRule type="cellIs" dxfId="3975" priority="9093" operator="equal">
      <formula>"Examens S2 Ses2"</formula>
    </cfRule>
    <cfRule type="cellIs" dxfId="3974" priority="9094" operator="equal">
      <formula>"Examens S2 ses1"</formula>
    </cfRule>
    <cfRule type="cellIs" dxfId="3973" priority="9095" operator="equal">
      <formula>"Fermeture"</formula>
    </cfRule>
    <cfRule type="cellIs" dxfId="3972" priority="9096" operator="equal">
      <formula>"Remise rapport"</formula>
    </cfRule>
    <cfRule type="cellIs" dxfId="3971" priority="9097" operator="equal">
      <formula>"notes rapport"</formula>
    </cfRule>
    <cfRule type="cellIs" dxfId="3970" priority="9098" operator="equal">
      <formula>"jour appui"</formula>
    </cfRule>
    <cfRule type="cellIs" dxfId="3969" priority="9099" operator="equal">
      <formula>"Assomption"</formula>
    </cfRule>
    <cfRule type="cellIs" dxfId="3968" priority="9100" operator="equal">
      <formula>"Ascension"</formula>
    </cfRule>
    <cfRule type="cellIs" dxfId="3967" priority="9101" operator="equal">
      <formula>"Armistice"</formula>
    </cfRule>
    <cfRule type="cellIs" dxfId="3966" priority="9111" operator="equal">
      <formula>"Pentecôte"</formula>
    </cfRule>
    <cfRule type="cellIs" dxfId="3965" priority="9112" operator="equal">
      <formula>"Révisions S2 ses2"</formula>
    </cfRule>
    <cfRule type="cellIs" dxfId="3964" priority="9115" operator="equal">
      <formula>"Victoire 1945"</formula>
    </cfRule>
    <cfRule type="cellIs" dxfId="3963" priority="9119" stopIfTrue="1" operator="equal">
      <formula>"Retour copies"</formula>
    </cfRule>
    <cfRule type="cellIs" dxfId="3962" priority="9120" stopIfTrue="1" operator="equal">
      <formula>"Evaluation"</formula>
    </cfRule>
    <cfRule type="cellIs" dxfId="3961" priority="9121" stopIfTrue="1" operator="equal">
      <formula>"Rentrée"</formula>
    </cfRule>
    <cfRule type="cellIs" dxfId="3960" priority="9122" stopIfTrue="1" operator="equal">
      <formula>"Stage"</formula>
    </cfRule>
    <cfRule type="cellIs" dxfId="3959" priority="9123" stopIfTrue="1" operator="equal">
      <formula>"Session 2"</formula>
    </cfRule>
    <cfRule type="cellIs" dxfId="3958" priority="9124" stopIfTrue="1" operator="equal">
      <formula>"Session 1"</formula>
    </cfRule>
    <cfRule type="cellIs" dxfId="3957" priority="9125" stopIfTrue="1" operator="equal">
      <formula>"Révisions"</formula>
    </cfRule>
    <cfRule type="cellIs" dxfId="3956" priority="9126" stopIfTrue="1" operator="equal">
      <formula>"Vacances"</formula>
    </cfRule>
    <cfRule type="cellIs" dxfId="3955" priority="9127" stopIfTrue="1" operator="equal">
      <formula>"Cours"</formula>
    </cfRule>
    <cfRule type="cellIs" dxfId="3954" priority="9128" stopIfTrue="1" operator="equal">
      <formula>"Examens S1"</formula>
    </cfRule>
    <cfRule type="cellIs" dxfId="3953" priority="9129" stopIfTrue="1" operator="equal">
      <formula>"Examens"</formula>
    </cfRule>
    <cfRule type="cellIs" dxfId="3952" priority="9130" stopIfTrue="1" operator="equal">
      <formula>"Examens S2"</formula>
    </cfRule>
    <cfRule type="cellIs" dxfId="3951" priority="9131" stopIfTrue="1" operator="equal">
      <formula>"Du anglais"</formula>
    </cfRule>
    <cfRule type="cellIs" dxfId="3950" priority="9132" stopIfTrue="1" operator="equal">
      <formula>"Délibérations"</formula>
    </cfRule>
  </conditionalFormatting>
  <conditionalFormatting sqref="AZ25:AZ26">
    <cfRule type="cellIs" dxfId="3949" priority="8993" operator="equal">
      <formula>"EXAMENS J"</formula>
    </cfRule>
    <cfRule type="cellIs" dxfId="3948" priority="8994" operator="equal">
      <formula>"Lundi Pentecôte"</formula>
    </cfRule>
    <cfRule type="cellIs" dxfId="3947" priority="8995" operator="equal">
      <formula>"ppp"</formula>
    </cfRule>
    <cfRule type="cellIs" dxfId="3946" priority="8996" operator="equal">
      <formula>"Soutenance"</formula>
    </cfRule>
    <cfRule type="cellIs" dxfId="3945" priority="8997" operator="equal">
      <formula>"Révisions R"</formula>
    </cfRule>
    <cfRule type="cellIs" dxfId="3944" priority="8998" operator="equal">
      <formula>"Entreprise"</formula>
    </cfRule>
    <cfRule type="cellIs" dxfId="3943" priority="8999" operator="equal">
      <formula>"Exam nationaux pas de date"</formula>
    </cfRule>
    <cfRule type="cellIs" dxfId="3942" priority="9000" operator="equal">
      <formula>"Exam nationaux"</formula>
    </cfRule>
    <cfRule type="cellIs" dxfId="3941" priority="9001" operator="equal">
      <formula>"Révision interne"</formula>
    </cfRule>
    <cfRule type="cellIs" dxfId="3940" priority="9007" operator="equal">
      <formula>"Délibération S2"</formula>
    </cfRule>
    <cfRule type="cellIs" dxfId="3939" priority="9008" operator="equal">
      <formula>"Délibération S1"</formula>
    </cfRule>
    <cfRule type="cellIs" dxfId="3938" priority="9009" operator="equal">
      <formula>"regroupement"</formula>
    </cfRule>
    <cfRule type="cellIs" dxfId="3937" priority="9010" operator="equal">
      <formula>"Cours matin"</formula>
    </cfRule>
    <cfRule type="cellIs" dxfId="3936" priority="9024" operator="equal">
      <formula>"cours v"</formula>
    </cfRule>
    <cfRule type="cellIs" dxfId="3935" priority="9025" operator="equal">
      <formula>"Examens S1 Ses2"</formula>
    </cfRule>
    <cfRule type="cellIs" dxfId="3934" priority="9026" operator="equal">
      <formula>"Examens S1 Ses1"</formula>
    </cfRule>
    <cfRule type="cellIs" dxfId="3933" priority="9027" operator="equal">
      <formula>"Fête du travail"</formula>
    </cfRule>
    <cfRule type="cellIs" dxfId="3932" priority="9028" operator="equal">
      <formula>"Fête nationale"</formula>
    </cfRule>
    <cfRule type="cellIs" dxfId="3931" priority="9029" operator="equal">
      <formula>"jour de l'an"</formula>
    </cfRule>
    <cfRule type="cellIs" dxfId="3930" priority="9030" operator="equal">
      <formula>"Lundi de pâques"</formula>
    </cfRule>
    <cfRule type="cellIs" dxfId="3929" priority="9031" operator="equal">
      <formula>"Noël"</formula>
    </cfRule>
    <cfRule type="cellIs" dxfId="3928" priority="9032" operator="equal">
      <formula>"Pâques"</formula>
    </cfRule>
    <cfRule type="cellIs" dxfId="3927" priority="9035" operator="equal">
      <formula>"Révisions S2 Ses1"</formula>
    </cfRule>
    <cfRule type="cellIs" dxfId="3926" priority="9036" operator="equal">
      <formula>"stage v"</formula>
    </cfRule>
    <cfRule type="cellIs" dxfId="3925" priority="9038" operator="equal">
      <formula>"Toussaint"</formula>
    </cfRule>
    <cfRule type="cellIs" dxfId="3924" priority="9039" operator="equal">
      <formula>"Stage en entreprise"</formula>
    </cfRule>
    <cfRule type="cellIs" dxfId="3923" priority="9040" operator="equal">
      <formula>"entreprise B"</formula>
    </cfRule>
  </conditionalFormatting>
  <conditionalFormatting sqref="AZ25:AZ26">
    <cfRule type="expression" dxfId="3922" priority="8977">
      <formula>AX25="Dimanche"</formula>
    </cfRule>
    <cfRule type="expression" dxfId="3921" priority="8978">
      <formula>AX25="Samedi"</formula>
    </cfRule>
    <cfRule type="containsText" dxfId="3920" priority="8979" operator="containsText" text="Soutenance">
      <formula>NOT(ISERROR(SEARCH("Soutenance",AZ25)))</formula>
    </cfRule>
    <cfRule type="containsText" dxfId="3919" priority="8980" operator="containsText" text="Salon Et">
      <formula>NOT(ISERROR(SEARCH("Salon Et",AZ25)))</formula>
    </cfRule>
    <cfRule type="containsText" dxfId="3918" priority="8981" operator="containsText" text="Remise">
      <formula>NOT(ISERROR(SEARCH("Remise",AZ25)))</formula>
    </cfRule>
    <cfRule type="containsText" dxfId="3917" priority="8982" operator="containsText" text="Recrutem">
      <formula>NOT(ISERROR(SEARCH("Recrutem",AZ25)))</formula>
    </cfRule>
    <cfRule type="containsText" dxfId="3916" priority="8983" operator="containsText" text="Note">
      <formula>NOT(ISERROR(SEARCH("Note",AZ25)))</formula>
    </cfRule>
    <cfRule type="containsText" dxfId="3915" priority="8984" operator="containsText" text="JPO">
      <formula>NOT(ISERROR(SEARCH("JPO",AZ25)))</formula>
    </cfRule>
    <cfRule type="containsText" dxfId="3914" priority="8985" operator="containsText" text="Etranger">
      <formula>NOT(ISERROR(SEARCH("Etranger",AZ25)))</formula>
    </cfRule>
    <cfRule type="containsText" dxfId="3913" priority="8986" operator="containsText" text="Début TD">
      <formula>NOT(ISERROR(SEARCH("Début TD",AZ25)))</formula>
    </cfRule>
    <cfRule type="containsText" dxfId="3912" priority="8987" operator="containsText" text="Début CM">
      <formula>NOT(ISERROR(SEARCH("Début CM",AZ25)))</formula>
    </cfRule>
    <cfRule type="containsText" dxfId="3911" priority="8988" operator="containsText" text="Projet">
      <formula>NOT(ISERROR(SEARCH("Projet",AZ25)))</formula>
    </cfRule>
    <cfRule type="containsText" dxfId="3910" priority="8989" operator="containsText" text="Pré">
      <formula>NOT(ISERROR(SEARCH("Pré",AZ25)))</formula>
    </cfRule>
    <cfRule type="containsText" dxfId="3909" priority="8990" operator="containsText" text="Délib">
      <formula>NOT(ISERROR(SEARCH("Délib",AZ25)))</formula>
    </cfRule>
    <cfRule type="cellIs" dxfId="3908" priority="8991" operator="equal">
      <formula>"Cours IAE"</formula>
    </cfRule>
    <cfRule type="cellIs" dxfId="3907" priority="8992" operator="equal">
      <formula>"Cours ISEM"</formula>
    </cfRule>
    <cfRule type="cellIs" dxfId="3906" priority="9002" operator="equal">
      <formula>"Remise note CC"</formula>
    </cfRule>
    <cfRule type="cellIs" dxfId="3905" priority="9003" operator="equal">
      <formula>"Oraux examens nationaux"</formula>
    </cfRule>
    <cfRule type="cellIs" dxfId="3904" priority="9004" operator="equal">
      <formula>"Note mémoire"</formula>
    </cfRule>
    <cfRule type="cellIs" dxfId="3903" priority="9005" operator="equal">
      <formula>"Mise à niveau"</formula>
    </cfRule>
    <cfRule type="cellIs" dxfId="3902" priority="9006" operator="equal">
      <formula>"Ecrits examens nationaux"</formula>
    </cfRule>
    <cfRule type="cellIs" dxfId="3901" priority="9011" operator="equal">
      <formula>"Entr MA cours AM"</formula>
    </cfRule>
    <cfRule type="cellIs" dxfId="3900" priority="9012" operator="equal">
      <formula>"Cours Matin Entr AM"</formula>
    </cfRule>
    <cfRule type="cellIs" dxfId="3899" priority="9013" operator="equal">
      <formula>"Révisions S1 Ses2"</formula>
    </cfRule>
    <cfRule type="cellIs" dxfId="3898" priority="9014" operator="equal">
      <formula>"Révisions S1 ses1"</formula>
    </cfRule>
    <cfRule type="cellIs" dxfId="3897" priority="9015" operator="equal">
      <formula>"Examens S2 Ses2"</formula>
    </cfRule>
    <cfRule type="cellIs" dxfId="3896" priority="9016" operator="equal">
      <formula>"Examens S2 ses1"</formula>
    </cfRule>
    <cfRule type="cellIs" dxfId="3895" priority="9017" operator="equal">
      <formula>"Fermeture"</formula>
    </cfRule>
    <cfRule type="cellIs" dxfId="3894" priority="9018" operator="equal">
      <formula>"Remise rapport"</formula>
    </cfRule>
    <cfRule type="cellIs" dxfId="3893" priority="9019" operator="equal">
      <formula>"notes rapport"</formula>
    </cfRule>
    <cfRule type="cellIs" dxfId="3892" priority="9020" operator="equal">
      <formula>"jour appui"</formula>
    </cfRule>
    <cfRule type="cellIs" dxfId="3891" priority="9021" operator="equal">
      <formula>"Assomption"</formula>
    </cfRule>
    <cfRule type="cellIs" dxfId="3890" priority="9022" operator="equal">
      <formula>"Ascension"</formula>
    </cfRule>
    <cfRule type="cellIs" dxfId="3889" priority="9023" operator="equal">
      <formula>"Armistice"</formula>
    </cfRule>
    <cfRule type="cellIs" dxfId="3888" priority="9033" operator="equal">
      <formula>"Pentecôte"</formula>
    </cfRule>
    <cfRule type="cellIs" dxfId="3887" priority="9034" operator="equal">
      <formula>"Révisions S2 ses2"</formula>
    </cfRule>
    <cfRule type="cellIs" dxfId="3886" priority="9037" operator="equal">
      <formula>"Victoire 1945"</formula>
    </cfRule>
    <cfRule type="cellIs" dxfId="3885" priority="9041" stopIfTrue="1" operator="equal">
      <formula>"Retour copies"</formula>
    </cfRule>
    <cfRule type="cellIs" dxfId="3884" priority="9042" stopIfTrue="1" operator="equal">
      <formula>"Evaluation"</formula>
    </cfRule>
    <cfRule type="cellIs" dxfId="3883" priority="9043" stopIfTrue="1" operator="equal">
      <formula>"Rentrée"</formula>
    </cfRule>
    <cfRule type="cellIs" dxfId="3882" priority="9044" stopIfTrue="1" operator="equal">
      <formula>"Stage"</formula>
    </cfRule>
    <cfRule type="cellIs" dxfId="3881" priority="9045" stopIfTrue="1" operator="equal">
      <formula>"Session 2"</formula>
    </cfRule>
    <cfRule type="cellIs" dxfId="3880" priority="9046" stopIfTrue="1" operator="equal">
      <formula>"Session 1"</formula>
    </cfRule>
    <cfRule type="cellIs" dxfId="3879" priority="9047" stopIfTrue="1" operator="equal">
      <formula>"Révisions"</formula>
    </cfRule>
    <cfRule type="cellIs" dxfId="3878" priority="9048" stopIfTrue="1" operator="equal">
      <formula>"Vacances"</formula>
    </cfRule>
    <cfRule type="cellIs" dxfId="3877" priority="9049" stopIfTrue="1" operator="equal">
      <formula>"Cours"</formula>
    </cfRule>
    <cfRule type="cellIs" dxfId="3876" priority="9050" stopIfTrue="1" operator="equal">
      <formula>"Examens S1"</formula>
    </cfRule>
    <cfRule type="cellIs" dxfId="3875" priority="9051" stopIfTrue="1" operator="equal">
      <formula>"Examens"</formula>
    </cfRule>
    <cfRule type="cellIs" dxfId="3874" priority="9052" stopIfTrue="1" operator="equal">
      <formula>"Examens S2"</formula>
    </cfRule>
    <cfRule type="cellIs" dxfId="3873" priority="9053" stopIfTrue="1" operator="equal">
      <formula>"Du anglais"</formula>
    </cfRule>
    <cfRule type="cellIs" dxfId="3872" priority="9054" stopIfTrue="1" operator="equal">
      <formula>"Délibérations"</formula>
    </cfRule>
  </conditionalFormatting>
  <conditionalFormatting sqref="AN26:AN27">
    <cfRule type="cellIs" dxfId="3871" priority="8915" operator="equal">
      <formula>"EXAMENS J"</formula>
    </cfRule>
    <cfRule type="cellIs" dxfId="3870" priority="8916" operator="equal">
      <formula>"Lundi Pentecôte"</formula>
    </cfRule>
    <cfRule type="cellIs" dxfId="3869" priority="8917" operator="equal">
      <formula>"ppp"</formula>
    </cfRule>
    <cfRule type="cellIs" dxfId="3868" priority="8918" operator="equal">
      <formula>"Soutenance"</formula>
    </cfRule>
    <cfRule type="cellIs" dxfId="3867" priority="8919" operator="equal">
      <formula>"Révisions R"</formula>
    </cfRule>
    <cfRule type="cellIs" dxfId="3866" priority="8920" operator="equal">
      <formula>"Entreprise"</formula>
    </cfRule>
    <cfRule type="cellIs" dxfId="3865" priority="8921" operator="equal">
      <formula>"Exam nationaux pas de date"</formula>
    </cfRule>
    <cfRule type="cellIs" dxfId="3864" priority="8922" operator="equal">
      <formula>"Exam nationaux"</formula>
    </cfRule>
    <cfRule type="cellIs" dxfId="3863" priority="8923" operator="equal">
      <formula>"Révision interne"</formula>
    </cfRule>
    <cfRule type="cellIs" dxfId="3862" priority="8929" operator="equal">
      <formula>"Délibération S2"</formula>
    </cfRule>
    <cfRule type="cellIs" dxfId="3861" priority="8930" operator="equal">
      <formula>"Délibération S1"</formula>
    </cfRule>
    <cfRule type="cellIs" dxfId="3860" priority="8931" operator="equal">
      <formula>"regroupement"</formula>
    </cfRule>
    <cfRule type="cellIs" dxfId="3859" priority="8932" operator="equal">
      <formula>"Cours matin"</formula>
    </cfRule>
    <cfRule type="cellIs" dxfId="3858" priority="8946" operator="equal">
      <formula>"cours v"</formula>
    </cfRule>
    <cfRule type="cellIs" dxfId="3857" priority="8947" operator="equal">
      <formula>"Examens S1 Ses2"</formula>
    </cfRule>
    <cfRule type="cellIs" dxfId="3856" priority="8948" operator="equal">
      <formula>"Examens S1 Ses1"</formula>
    </cfRule>
    <cfRule type="cellIs" dxfId="3855" priority="8949" operator="equal">
      <formula>"Fête du travail"</formula>
    </cfRule>
    <cfRule type="cellIs" dxfId="3854" priority="8950" operator="equal">
      <formula>"Fête nationale"</formula>
    </cfRule>
    <cfRule type="cellIs" dxfId="3853" priority="8951" operator="equal">
      <formula>"jour de l'an"</formula>
    </cfRule>
    <cfRule type="cellIs" dxfId="3852" priority="8952" operator="equal">
      <formula>"Lundi de pâques"</formula>
    </cfRule>
    <cfRule type="cellIs" dxfId="3851" priority="8953" operator="equal">
      <formula>"Noël"</formula>
    </cfRule>
    <cfRule type="cellIs" dxfId="3850" priority="8954" operator="equal">
      <formula>"Pâques"</formula>
    </cfRule>
    <cfRule type="cellIs" dxfId="3849" priority="8957" operator="equal">
      <formula>"Révisions S2 Ses1"</formula>
    </cfRule>
    <cfRule type="cellIs" dxfId="3848" priority="8958" operator="equal">
      <formula>"stage v"</formula>
    </cfRule>
    <cfRule type="cellIs" dxfId="3847" priority="8960" operator="equal">
      <formula>"Toussaint"</formula>
    </cfRule>
    <cfRule type="cellIs" dxfId="3846" priority="8961" operator="equal">
      <formula>"Stage en entreprise"</formula>
    </cfRule>
    <cfRule type="cellIs" dxfId="3845" priority="8962" operator="equal">
      <formula>"entreprise B"</formula>
    </cfRule>
  </conditionalFormatting>
  <conditionalFormatting sqref="AN26:AN27">
    <cfRule type="expression" dxfId="3844" priority="8899">
      <formula>AL26="Dimanche"</formula>
    </cfRule>
    <cfRule type="expression" dxfId="3843" priority="8900">
      <formula>AL26="Samedi"</formula>
    </cfRule>
    <cfRule type="containsText" dxfId="3842" priority="8901" operator="containsText" text="Soutenance">
      <formula>NOT(ISERROR(SEARCH("Soutenance",AN26)))</formula>
    </cfRule>
    <cfRule type="containsText" dxfId="3841" priority="8902" operator="containsText" text="Salon Et">
      <formula>NOT(ISERROR(SEARCH("Salon Et",AN26)))</formula>
    </cfRule>
    <cfRule type="containsText" dxfId="3840" priority="8903" operator="containsText" text="Remise">
      <formula>NOT(ISERROR(SEARCH("Remise",AN26)))</formula>
    </cfRule>
    <cfRule type="containsText" dxfId="3839" priority="8904" operator="containsText" text="Recrutem">
      <formula>NOT(ISERROR(SEARCH("Recrutem",AN26)))</formula>
    </cfRule>
    <cfRule type="containsText" dxfId="3838" priority="8905" operator="containsText" text="Note">
      <formula>NOT(ISERROR(SEARCH("Note",AN26)))</formula>
    </cfRule>
    <cfRule type="containsText" dxfId="3837" priority="8906" operator="containsText" text="JPO">
      <formula>NOT(ISERROR(SEARCH("JPO",AN26)))</formula>
    </cfRule>
    <cfRule type="containsText" dxfId="3836" priority="8907" operator="containsText" text="Etranger">
      <formula>NOT(ISERROR(SEARCH("Etranger",AN26)))</formula>
    </cfRule>
    <cfRule type="containsText" dxfId="3835" priority="8908" operator="containsText" text="Début TD">
      <formula>NOT(ISERROR(SEARCH("Début TD",AN26)))</formula>
    </cfRule>
    <cfRule type="containsText" dxfId="3834" priority="8909" operator="containsText" text="Début CM">
      <formula>NOT(ISERROR(SEARCH("Début CM",AN26)))</formula>
    </cfRule>
    <cfRule type="containsText" dxfId="3833" priority="8910" operator="containsText" text="Projet">
      <formula>NOT(ISERROR(SEARCH("Projet",AN26)))</formula>
    </cfRule>
    <cfRule type="containsText" dxfId="3832" priority="8911" operator="containsText" text="Pré">
      <formula>NOT(ISERROR(SEARCH("Pré",AN26)))</formula>
    </cfRule>
    <cfRule type="containsText" dxfId="3831" priority="8912" operator="containsText" text="Délib">
      <formula>NOT(ISERROR(SEARCH("Délib",AN26)))</formula>
    </cfRule>
    <cfRule type="cellIs" dxfId="3830" priority="8913" operator="equal">
      <formula>"Cours IAE"</formula>
    </cfRule>
    <cfRule type="cellIs" dxfId="3829" priority="8914" operator="equal">
      <formula>"Cours ISEM"</formula>
    </cfRule>
    <cfRule type="cellIs" dxfId="3828" priority="8924" operator="equal">
      <formula>"Remise note CC"</formula>
    </cfRule>
    <cfRule type="cellIs" dxfId="3827" priority="8925" operator="equal">
      <formula>"Oraux examens nationaux"</formula>
    </cfRule>
    <cfRule type="cellIs" dxfId="3826" priority="8926" operator="equal">
      <formula>"Note mémoire"</formula>
    </cfRule>
    <cfRule type="cellIs" dxfId="3825" priority="8927" operator="equal">
      <formula>"Mise à niveau"</formula>
    </cfRule>
    <cfRule type="cellIs" dxfId="3824" priority="8928" operator="equal">
      <formula>"Ecrits examens nationaux"</formula>
    </cfRule>
    <cfRule type="cellIs" dxfId="3823" priority="8933" operator="equal">
      <formula>"Entr MA cours AM"</formula>
    </cfRule>
    <cfRule type="cellIs" dxfId="3822" priority="8934" operator="equal">
      <formula>"Cours Matin Entr AM"</formula>
    </cfRule>
    <cfRule type="cellIs" dxfId="3821" priority="8935" operator="equal">
      <formula>"Révisions S1 Ses2"</formula>
    </cfRule>
    <cfRule type="cellIs" dxfId="3820" priority="8936" operator="equal">
      <formula>"Révisions S1 ses1"</formula>
    </cfRule>
    <cfRule type="cellIs" dxfId="3819" priority="8937" operator="equal">
      <formula>"Examens S2 Ses2"</formula>
    </cfRule>
    <cfRule type="cellIs" dxfId="3818" priority="8938" operator="equal">
      <formula>"Examens S2 ses1"</formula>
    </cfRule>
    <cfRule type="cellIs" dxfId="3817" priority="8939" operator="equal">
      <formula>"Fermeture"</formula>
    </cfRule>
    <cfRule type="cellIs" dxfId="3816" priority="8940" operator="equal">
      <formula>"Remise rapport"</formula>
    </cfRule>
    <cfRule type="cellIs" dxfId="3815" priority="8941" operator="equal">
      <formula>"notes rapport"</formula>
    </cfRule>
    <cfRule type="cellIs" dxfId="3814" priority="8942" operator="equal">
      <formula>"jour appui"</formula>
    </cfRule>
    <cfRule type="cellIs" dxfId="3813" priority="8943" operator="equal">
      <formula>"Assomption"</formula>
    </cfRule>
    <cfRule type="cellIs" dxfId="3812" priority="8944" operator="equal">
      <formula>"Ascension"</formula>
    </cfRule>
    <cfRule type="cellIs" dxfId="3811" priority="8945" operator="equal">
      <formula>"Armistice"</formula>
    </cfRule>
    <cfRule type="cellIs" dxfId="3810" priority="8955" operator="equal">
      <formula>"Pentecôte"</formula>
    </cfRule>
    <cfRule type="cellIs" dxfId="3809" priority="8956" operator="equal">
      <formula>"Révisions S2 ses2"</formula>
    </cfRule>
    <cfRule type="cellIs" dxfId="3808" priority="8959" operator="equal">
      <formula>"Victoire 1945"</formula>
    </cfRule>
    <cfRule type="cellIs" dxfId="3807" priority="8963" stopIfTrue="1" operator="equal">
      <formula>"Retour copies"</formula>
    </cfRule>
    <cfRule type="cellIs" dxfId="3806" priority="8964" stopIfTrue="1" operator="equal">
      <formula>"Evaluation"</formula>
    </cfRule>
    <cfRule type="cellIs" dxfId="3805" priority="8965" stopIfTrue="1" operator="equal">
      <formula>"Rentrée"</formula>
    </cfRule>
    <cfRule type="cellIs" dxfId="3804" priority="8966" stopIfTrue="1" operator="equal">
      <formula>"Stage"</formula>
    </cfRule>
    <cfRule type="cellIs" dxfId="3803" priority="8967" stopIfTrue="1" operator="equal">
      <formula>"Session 2"</formula>
    </cfRule>
    <cfRule type="cellIs" dxfId="3802" priority="8968" stopIfTrue="1" operator="equal">
      <formula>"Session 1"</formula>
    </cfRule>
    <cfRule type="cellIs" dxfId="3801" priority="8969" stopIfTrue="1" operator="equal">
      <formula>"Révisions"</formula>
    </cfRule>
    <cfRule type="cellIs" dxfId="3800" priority="8970" stopIfTrue="1" operator="equal">
      <formula>"Vacances"</formula>
    </cfRule>
    <cfRule type="cellIs" dxfId="3799" priority="8971" stopIfTrue="1" operator="equal">
      <formula>"Cours"</formula>
    </cfRule>
    <cfRule type="cellIs" dxfId="3798" priority="8972" stopIfTrue="1" operator="equal">
      <formula>"Examens S1"</formula>
    </cfRule>
    <cfRule type="cellIs" dxfId="3797" priority="8973" stopIfTrue="1" operator="equal">
      <formula>"Examens"</formula>
    </cfRule>
    <cfRule type="cellIs" dxfId="3796" priority="8974" stopIfTrue="1" operator="equal">
      <formula>"Examens S2"</formula>
    </cfRule>
    <cfRule type="cellIs" dxfId="3795" priority="8975" stopIfTrue="1" operator="equal">
      <formula>"Du anglais"</formula>
    </cfRule>
    <cfRule type="cellIs" dxfId="3794" priority="8976" stopIfTrue="1" operator="equal">
      <formula>"Délibérations"</formula>
    </cfRule>
  </conditionalFormatting>
  <conditionalFormatting sqref="AR23:AR24">
    <cfRule type="cellIs" dxfId="3793" priority="8837" operator="equal">
      <formula>"EXAMENS J"</formula>
    </cfRule>
    <cfRule type="cellIs" dxfId="3792" priority="8838" operator="equal">
      <formula>"Lundi Pentecôte"</formula>
    </cfRule>
    <cfRule type="cellIs" dxfId="3791" priority="8839" operator="equal">
      <formula>"ppp"</formula>
    </cfRule>
    <cfRule type="cellIs" dxfId="3790" priority="8840" operator="equal">
      <formula>"Soutenance"</formula>
    </cfRule>
    <cfRule type="cellIs" dxfId="3789" priority="8841" operator="equal">
      <formula>"Révisions R"</formula>
    </cfRule>
    <cfRule type="cellIs" dxfId="3788" priority="8842" operator="equal">
      <formula>"Entreprise"</formula>
    </cfRule>
    <cfRule type="cellIs" dxfId="3787" priority="8843" operator="equal">
      <formula>"Exam nationaux pas de date"</formula>
    </cfRule>
    <cfRule type="cellIs" dxfId="3786" priority="8844" operator="equal">
      <formula>"Exam nationaux"</formula>
    </cfRule>
    <cfRule type="cellIs" dxfId="3785" priority="8845" operator="equal">
      <formula>"Révision interne"</formula>
    </cfRule>
    <cfRule type="cellIs" dxfId="3784" priority="8851" operator="equal">
      <formula>"Délibération S2"</formula>
    </cfRule>
    <cfRule type="cellIs" dxfId="3783" priority="8852" operator="equal">
      <formula>"Délibération S1"</formula>
    </cfRule>
    <cfRule type="cellIs" dxfId="3782" priority="8853" operator="equal">
      <formula>"regroupement"</formula>
    </cfRule>
    <cfRule type="cellIs" dxfId="3781" priority="8854" operator="equal">
      <formula>"Cours matin"</formula>
    </cfRule>
    <cfRule type="cellIs" dxfId="3780" priority="8868" operator="equal">
      <formula>"cours v"</formula>
    </cfRule>
    <cfRule type="cellIs" dxfId="3779" priority="8869" operator="equal">
      <formula>"Examens S1 Ses2"</formula>
    </cfRule>
    <cfRule type="cellIs" dxfId="3778" priority="8870" operator="equal">
      <formula>"Examens S1 Ses1"</formula>
    </cfRule>
    <cfRule type="cellIs" dxfId="3777" priority="8871" operator="equal">
      <formula>"Fête du travail"</formula>
    </cfRule>
    <cfRule type="cellIs" dxfId="3776" priority="8872" operator="equal">
      <formula>"Fête nationale"</formula>
    </cfRule>
    <cfRule type="cellIs" dxfId="3775" priority="8873" operator="equal">
      <formula>"jour de l'an"</formula>
    </cfRule>
    <cfRule type="cellIs" dxfId="3774" priority="8874" operator="equal">
      <formula>"Lundi de pâques"</formula>
    </cfRule>
    <cfRule type="cellIs" dxfId="3773" priority="8875" operator="equal">
      <formula>"Noël"</formula>
    </cfRule>
    <cfRule type="cellIs" dxfId="3772" priority="8876" operator="equal">
      <formula>"Pâques"</formula>
    </cfRule>
    <cfRule type="cellIs" dxfId="3771" priority="8879" operator="equal">
      <formula>"Révisions S2 Ses1"</formula>
    </cfRule>
    <cfRule type="cellIs" dxfId="3770" priority="8880" operator="equal">
      <formula>"stage v"</formula>
    </cfRule>
    <cfRule type="cellIs" dxfId="3769" priority="8882" operator="equal">
      <formula>"Toussaint"</formula>
    </cfRule>
    <cfRule type="cellIs" dxfId="3768" priority="8883" operator="equal">
      <formula>"Stage en entreprise"</formula>
    </cfRule>
    <cfRule type="cellIs" dxfId="3767" priority="8884" operator="equal">
      <formula>"entreprise B"</formula>
    </cfRule>
  </conditionalFormatting>
  <conditionalFormatting sqref="AR23:AR24">
    <cfRule type="expression" dxfId="3766" priority="8821">
      <formula>AP23="Dimanche"</formula>
    </cfRule>
    <cfRule type="expression" dxfId="3765" priority="8822">
      <formula>AP23="Samedi"</formula>
    </cfRule>
    <cfRule type="containsText" dxfId="3764" priority="8823" operator="containsText" text="Soutenance">
      <formula>NOT(ISERROR(SEARCH("Soutenance",AR23)))</formula>
    </cfRule>
    <cfRule type="containsText" dxfId="3763" priority="8824" operator="containsText" text="Salon Et">
      <formula>NOT(ISERROR(SEARCH("Salon Et",AR23)))</formula>
    </cfRule>
    <cfRule type="containsText" dxfId="3762" priority="8825" operator="containsText" text="Remise">
      <formula>NOT(ISERROR(SEARCH("Remise",AR23)))</formula>
    </cfRule>
    <cfRule type="containsText" dxfId="3761" priority="8826" operator="containsText" text="Recrutem">
      <formula>NOT(ISERROR(SEARCH("Recrutem",AR23)))</formula>
    </cfRule>
    <cfRule type="containsText" dxfId="3760" priority="8827" operator="containsText" text="Note">
      <formula>NOT(ISERROR(SEARCH("Note",AR23)))</formula>
    </cfRule>
    <cfRule type="containsText" dxfId="3759" priority="8828" operator="containsText" text="JPO">
      <formula>NOT(ISERROR(SEARCH("JPO",AR23)))</formula>
    </cfRule>
    <cfRule type="containsText" dxfId="3758" priority="8829" operator="containsText" text="Etranger">
      <formula>NOT(ISERROR(SEARCH("Etranger",AR23)))</formula>
    </cfRule>
    <cfRule type="containsText" dxfId="3757" priority="8830" operator="containsText" text="Début TD">
      <formula>NOT(ISERROR(SEARCH("Début TD",AR23)))</formula>
    </cfRule>
    <cfRule type="containsText" dxfId="3756" priority="8831" operator="containsText" text="Début CM">
      <formula>NOT(ISERROR(SEARCH("Début CM",AR23)))</formula>
    </cfRule>
    <cfRule type="containsText" dxfId="3755" priority="8832" operator="containsText" text="Projet">
      <formula>NOT(ISERROR(SEARCH("Projet",AR23)))</formula>
    </cfRule>
    <cfRule type="containsText" dxfId="3754" priority="8833" operator="containsText" text="Pré">
      <formula>NOT(ISERROR(SEARCH("Pré",AR23)))</formula>
    </cfRule>
    <cfRule type="containsText" dxfId="3753" priority="8834" operator="containsText" text="Délib">
      <formula>NOT(ISERROR(SEARCH("Délib",AR23)))</formula>
    </cfRule>
    <cfRule type="cellIs" dxfId="3752" priority="8835" operator="equal">
      <formula>"Cours IAE"</formula>
    </cfRule>
    <cfRule type="cellIs" dxfId="3751" priority="8836" operator="equal">
      <formula>"Cours ISEM"</formula>
    </cfRule>
    <cfRule type="cellIs" dxfId="3750" priority="8846" operator="equal">
      <formula>"Remise note CC"</formula>
    </cfRule>
    <cfRule type="cellIs" dxfId="3749" priority="8847" operator="equal">
      <formula>"Oraux examens nationaux"</formula>
    </cfRule>
    <cfRule type="cellIs" dxfId="3748" priority="8848" operator="equal">
      <formula>"Note mémoire"</formula>
    </cfRule>
    <cfRule type="cellIs" dxfId="3747" priority="8849" operator="equal">
      <formula>"Mise à niveau"</formula>
    </cfRule>
    <cfRule type="cellIs" dxfId="3746" priority="8850" operator="equal">
      <formula>"Ecrits examens nationaux"</formula>
    </cfRule>
    <cfRule type="cellIs" dxfId="3745" priority="8855" operator="equal">
      <formula>"Entr MA cours AM"</formula>
    </cfRule>
    <cfRule type="cellIs" dxfId="3744" priority="8856" operator="equal">
      <formula>"Cours Matin Entr AM"</formula>
    </cfRule>
    <cfRule type="cellIs" dxfId="3743" priority="8857" operator="equal">
      <formula>"Révisions S1 Ses2"</formula>
    </cfRule>
    <cfRule type="cellIs" dxfId="3742" priority="8858" operator="equal">
      <formula>"Révisions S1 ses1"</formula>
    </cfRule>
    <cfRule type="cellIs" dxfId="3741" priority="8859" operator="equal">
      <formula>"Examens S2 Ses2"</formula>
    </cfRule>
    <cfRule type="cellIs" dxfId="3740" priority="8860" operator="equal">
      <formula>"Examens S2 ses1"</formula>
    </cfRule>
    <cfRule type="cellIs" dxfId="3739" priority="8861" operator="equal">
      <formula>"Fermeture"</formula>
    </cfRule>
    <cfRule type="cellIs" dxfId="3738" priority="8862" operator="equal">
      <formula>"Remise rapport"</formula>
    </cfRule>
    <cfRule type="cellIs" dxfId="3737" priority="8863" operator="equal">
      <formula>"notes rapport"</formula>
    </cfRule>
    <cfRule type="cellIs" dxfId="3736" priority="8864" operator="equal">
      <formula>"jour appui"</formula>
    </cfRule>
    <cfRule type="cellIs" dxfId="3735" priority="8865" operator="equal">
      <formula>"Assomption"</formula>
    </cfRule>
    <cfRule type="cellIs" dxfId="3734" priority="8866" operator="equal">
      <formula>"Ascension"</formula>
    </cfRule>
    <cfRule type="cellIs" dxfId="3733" priority="8867" operator="equal">
      <formula>"Armistice"</formula>
    </cfRule>
    <cfRule type="cellIs" dxfId="3732" priority="8877" operator="equal">
      <formula>"Pentecôte"</formula>
    </cfRule>
    <cfRule type="cellIs" dxfId="3731" priority="8878" operator="equal">
      <formula>"Révisions S2 ses2"</formula>
    </cfRule>
    <cfRule type="cellIs" dxfId="3730" priority="8881" operator="equal">
      <formula>"Victoire 1945"</formula>
    </cfRule>
    <cfRule type="cellIs" dxfId="3729" priority="8885" stopIfTrue="1" operator="equal">
      <formula>"Retour copies"</formula>
    </cfRule>
    <cfRule type="cellIs" dxfId="3728" priority="8886" stopIfTrue="1" operator="equal">
      <formula>"Evaluation"</formula>
    </cfRule>
    <cfRule type="cellIs" dxfId="3727" priority="8887" stopIfTrue="1" operator="equal">
      <formula>"Rentrée"</formula>
    </cfRule>
    <cfRule type="cellIs" dxfId="3726" priority="8888" stopIfTrue="1" operator="equal">
      <formula>"Stage"</formula>
    </cfRule>
    <cfRule type="cellIs" dxfId="3725" priority="8889" stopIfTrue="1" operator="equal">
      <formula>"Session 2"</formula>
    </cfRule>
    <cfRule type="cellIs" dxfId="3724" priority="8890" stopIfTrue="1" operator="equal">
      <formula>"Session 1"</formula>
    </cfRule>
    <cfRule type="cellIs" dxfId="3723" priority="8891" stopIfTrue="1" operator="equal">
      <formula>"Révisions"</formula>
    </cfRule>
    <cfRule type="cellIs" dxfId="3722" priority="8892" stopIfTrue="1" operator="equal">
      <formula>"Vacances"</formula>
    </cfRule>
    <cfRule type="cellIs" dxfId="3721" priority="8893" stopIfTrue="1" operator="equal">
      <formula>"Cours"</formula>
    </cfRule>
    <cfRule type="cellIs" dxfId="3720" priority="8894" stopIfTrue="1" operator="equal">
      <formula>"Examens S1"</formula>
    </cfRule>
    <cfRule type="cellIs" dxfId="3719" priority="8895" stopIfTrue="1" operator="equal">
      <formula>"Examens"</formula>
    </cfRule>
    <cfRule type="cellIs" dxfId="3718" priority="8896" stopIfTrue="1" operator="equal">
      <formula>"Examens S2"</formula>
    </cfRule>
    <cfRule type="cellIs" dxfId="3717" priority="8897" stopIfTrue="1" operator="equal">
      <formula>"Du anglais"</formula>
    </cfRule>
    <cfRule type="cellIs" dxfId="3716" priority="8898" stopIfTrue="1" operator="equal">
      <formula>"Délibérations"</formula>
    </cfRule>
  </conditionalFormatting>
  <conditionalFormatting sqref="AV18:AV22">
    <cfRule type="cellIs" dxfId="3715" priority="8759" operator="equal">
      <formula>"EXAMENS J"</formula>
    </cfRule>
    <cfRule type="cellIs" dxfId="3714" priority="8760" operator="equal">
      <formula>"Lundi Pentecôte"</formula>
    </cfRule>
    <cfRule type="cellIs" dxfId="3713" priority="8761" operator="equal">
      <formula>"ppp"</formula>
    </cfRule>
    <cfRule type="cellIs" dxfId="3712" priority="8762" operator="equal">
      <formula>"Soutenance"</formula>
    </cfRule>
    <cfRule type="cellIs" dxfId="3711" priority="8763" operator="equal">
      <formula>"Révisions R"</formula>
    </cfRule>
    <cfRule type="cellIs" dxfId="3710" priority="8764" operator="equal">
      <formula>"Entreprise"</formula>
    </cfRule>
    <cfRule type="cellIs" dxfId="3709" priority="8765" operator="equal">
      <formula>"Exam nationaux pas de date"</formula>
    </cfRule>
    <cfRule type="cellIs" dxfId="3708" priority="8766" operator="equal">
      <formula>"Exam nationaux"</formula>
    </cfRule>
    <cfRule type="cellIs" dxfId="3707" priority="8767" operator="equal">
      <formula>"Révision interne"</formula>
    </cfRule>
    <cfRule type="cellIs" dxfId="3706" priority="8773" operator="equal">
      <formula>"Délibération S2"</formula>
    </cfRule>
    <cfRule type="cellIs" dxfId="3705" priority="8774" operator="equal">
      <formula>"Délibération S1"</formula>
    </cfRule>
    <cfRule type="cellIs" dxfId="3704" priority="8775" operator="equal">
      <formula>"regroupement"</formula>
    </cfRule>
    <cfRule type="cellIs" dxfId="3703" priority="8776" operator="equal">
      <formula>"Cours matin"</formula>
    </cfRule>
    <cfRule type="cellIs" dxfId="3702" priority="8790" operator="equal">
      <formula>"cours v"</formula>
    </cfRule>
    <cfRule type="cellIs" dxfId="3701" priority="8791" operator="equal">
      <formula>"Examens S1 Ses2"</formula>
    </cfRule>
    <cfRule type="cellIs" dxfId="3700" priority="8792" operator="equal">
      <formula>"Examens S1 Ses1"</formula>
    </cfRule>
    <cfRule type="cellIs" dxfId="3699" priority="8793" operator="equal">
      <formula>"Fête du travail"</formula>
    </cfRule>
    <cfRule type="cellIs" dxfId="3698" priority="8794" operator="equal">
      <formula>"Fête nationale"</formula>
    </cfRule>
    <cfRule type="cellIs" dxfId="3697" priority="8795" operator="equal">
      <formula>"jour de l'an"</formula>
    </cfRule>
    <cfRule type="cellIs" dxfId="3696" priority="8796" operator="equal">
      <formula>"Lundi de pâques"</formula>
    </cfRule>
    <cfRule type="cellIs" dxfId="3695" priority="8797" operator="equal">
      <formula>"Noël"</formula>
    </cfRule>
    <cfRule type="cellIs" dxfId="3694" priority="8798" operator="equal">
      <formula>"Pâques"</formula>
    </cfRule>
    <cfRule type="cellIs" dxfId="3693" priority="8801" operator="equal">
      <formula>"Révisions S2 Ses1"</formula>
    </cfRule>
    <cfRule type="cellIs" dxfId="3692" priority="8802" operator="equal">
      <formula>"stage v"</formula>
    </cfRule>
    <cfRule type="cellIs" dxfId="3691" priority="8804" operator="equal">
      <formula>"Toussaint"</formula>
    </cfRule>
    <cfRule type="cellIs" dxfId="3690" priority="8805" operator="equal">
      <formula>"Stage en entreprise"</formula>
    </cfRule>
    <cfRule type="cellIs" dxfId="3689" priority="8806" operator="equal">
      <formula>"entreprise B"</formula>
    </cfRule>
  </conditionalFormatting>
  <conditionalFormatting sqref="AV18:AV22">
    <cfRule type="expression" dxfId="3688" priority="8743">
      <formula>AT18="Dimanche"</formula>
    </cfRule>
    <cfRule type="expression" dxfId="3687" priority="8744">
      <formula>AT18="Samedi"</formula>
    </cfRule>
    <cfRule type="containsText" dxfId="3686" priority="8745" operator="containsText" text="Soutenance">
      <formula>NOT(ISERROR(SEARCH("Soutenance",AV18)))</formula>
    </cfRule>
    <cfRule type="containsText" dxfId="3685" priority="8746" operator="containsText" text="Salon Et">
      <formula>NOT(ISERROR(SEARCH("Salon Et",AV18)))</formula>
    </cfRule>
    <cfRule type="containsText" dxfId="3684" priority="8747" operator="containsText" text="Remise">
      <formula>NOT(ISERROR(SEARCH("Remise",AV18)))</formula>
    </cfRule>
    <cfRule type="containsText" dxfId="3683" priority="8748" operator="containsText" text="Recrutem">
      <formula>NOT(ISERROR(SEARCH("Recrutem",AV18)))</formula>
    </cfRule>
    <cfRule type="containsText" dxfId="3682" priority="8749" operator="containsText" text="Note">
      <formula>NOT(ISERROR(SEARCH("Note",AV18)))</formula>
    </cfRule>
    <cfRule type="containsText" dxfId="3681" priority="8750" operator="containsText" text="JPO">
      <formula>NOT(ISERROR(SEARCH("JPO",AV18)))</formula>
    </cfRule>
    <cfRule type="containsText" dxfId="3680" priority="8751" operator="containsText" text="Etranger">
      <formula>NOT(ISERROR(SEARCH("Etranger",AV18)))</formula>
    </cfRule>
    <cfRule type="containsText" dxfId="3679" priority="8752" operator="containsText" text="Début TD">
      <formula>NOT(ISERROR(SEARCH("Début TD",AV18)))</formula>
    </cfRule>
    <cfRule type="containsText" dxfId="3678" priority="8753" operator="containsText" text="Début CM">
      <formula>NOT(ISERROR(SEARCH("Début CM",AV18)))</formula>
    </cfRule>
    <cfRule type="containsText" dxfId="3677" priority="8754" operator="containsText" text="Projet">
      <formula>NOT(ISERROR(SEARCH("Projet",AV18)))</formula>
    </cfRule>
    <cfRule type="containsText" dxfId="3676" priority="8755" operator="containsText" text="Pré">
      <formula>NOT(ISERROR(SEARCH("Pré",AV18)))</formula>
    </cfRule>
    <cfRule type="containsText" dxfId="3675" priority="8756" operator="containsText" text="Délib">
      <formula>NOT(ISERROR(SEARCH("Délib",AV18)))</formula>
    </cfRule>
    <cfRule type="cellIs" dxfId="3674" priority="8757" operator="equal">
      <formula>"Cours IAE"</formula>
    </cfRule>
    <cfRule type="cellIs" dxfId="3673" priority="8758" operator="equal">
      <formula>"Cours ISEM"</formula>
    </cfRule>
    <cfRule type="cellIs" dxfId="3672" priority="8768" operator="equal">
      <formula>"Remise note CC"</formula>
    </cfRule>
    <cfRule type="cellIs" dxfId="3671" priority="8769" operator="equal">
      <formula>"Oraux examens nationaux"</formula>
    </cfRule>
    <cfRule type="cellIs" dxfId="3670" priority="8770" operator="equal">
      <formula>"Note mémoire"</formula>
    </cfRule>
    <cfRule type="cellIs" dxfId="3669" priority="8771" operator="equal">
      <formula>"Mise à niveau"</formula>
    </cfRule>
    <cfRule type="cellIs" dxfId="3668" priority="8772" operator="equal">
      <formula>"Ecrits examens nationaux"</formula>
    </cfRule>
    <cfRule type="cellIs" dxfId="3667" priority="8777" operator="equal">
      <formula>"Entr MA cours AM"</formula>
    </cfRule>
    <cfRule type="cellIs" dxfId="3666" priority="8778" operator="equal">
      <formula>"Cours Matin Entr AM"</formula>
    </cfRule>
    <cfRule type="cellIs" dxfId="3665" priority="8779" operator="equal">
      <formula>"Révisions S1 Ses2"</formula>
    </cfRule>
    <cfRule type="cellIs" dxfId="3664" priority="8780" operator="equal">
      <formula>"Révisions S1 ses1"</formula>
    </cfRule>
    <cfRule type="cellIs" dxfId="3663" priority="8781" operator="equal">
      <formula>"Examens S2 Ses2"</formula>
    </cfRule>
    <cfRule type="cellIs" dxfId="3662" priority="8782" operator="equal">
      <formula>"Examens S2 ses1"</formula>
    </cfRule>
    <cfRule type="cellIs" dxfId="3661" priority="8783" operator="equal">
      <formula>"Fermeture"</formula>
    </cfRule>
    <cfRule type="cellIs" dxfId="3660" priority="8784" operator="equal">
      <formula>"Remise rapport"</formula>
    </cfRule>
    <cfRule type="cellIs" dxfId="3659" priority="8785" operator="equal">
      <formula>"notes rapport"</formula>
    </cfRule>
    <cfRule type="cellIs" dxfId="3658" priority="8786" operator="equal">
      <formula>"jour appui"</formula>
    </cfRule>
    <cfRule type="cellIs" dxfId="3657" priority="8787" operator="equal">
      <formula>"Assomption"</formula>
    </cfRule>
    <cfRule type="cellIs" dxfId="3656" priority="8788" operator="equal">
      <formula>"Ascension"</formula>
    </cfRule>
    <cfRule type="cellIs" dxfId="3655" priority="8789" operator="equal">
      <formula>"Armistice"</formula>
    </cfRule>
    <cfRule type="cellIs" dxfId="3654" priority="8799" operator="equal">
      <formula>"Pentecôte"</formula>
    </cfRule>
    <cfRule type="cellIs" dxfId="3653" priority="8800" operator="equal">
      <formula>"Révisions S2 ses2"</formula>
    </cfRule>
    <cfRule type="cellIs" dxfId="3652" priority="8803" operator="equal">
      <formula>"Victoire 1945"</formula>
    </cfRule>
    <cfRule type="cellIs" dxfId="3651" priority="8807" stopIfTrue="1" operator="equal">
      <formula>"Retour copies"</formula>
    </cfRule>
    <cfRule type="cellIs" dxfId="3650" priority="8808" stopIfTrue="1" operator="equal">
      <formula>"Evaluation"</formula>
    </cfRule>
    <cfRule type="cellIs" dxfId="3649" priority="8809" stopIfTrue="1" operator="equal">
      <formula>"Rentrée"</formula>
    </cfRule>
    <cfRule type="cellIs" dxfId="3648" priority="8810" stopIfTrue="1" operator="equal">
      <formula>"Stage"</formula>
    </cfRule>
    <cfRule type="cellIs" dxfId="3647" priority="8811" stopIfTrue="1" operator="equal">
      <formula>"Session 2"</formula>
    </cfRule>
    <cfRule type="cellIs" dxfId="3646" priority="8812" stopIfTrue="1" operator="equal">
      <formula>"Session 1"</formula>
    </cfRule>
    <cfRule type="cellIs" dxfId="3645" priority="8813" stopIfTrue="1" operator="equal">
      <formula>"Révisions"</formula>
    </cfRule>
    <cfRule type="cellIs" dxfId="3644" priority="8814" stopIfTrue="1" operator="equal">
      <formula>"Vacances"</formula>
    </cfRule>
    <cfRule type="cellIs" dxfId="3643" priority="8815" stopIfTrue="1" operator="equal">
      <formula>"Cours"</formula>
    </cfRule>
    <cfRule type="cellIs" dxfId="3642" priority="8816" stopIfTrue="1" operator="equal">
      <formula>"Examens S1"</formula>
    </cfRule>
    <cfRule type="cellIs" dxfId="3641" priority="8817" stopIfTrue="1" operator="equal">
      <formula>"Examens"</formula>
    </cfRule>
    <cfRule type="cellIs" dxfId="3640" priority="8818" stopIfTrue="1" operator="equal">
      <formula>"Examens S2"</formula>
    </cfRule>
    <cfRule type="cellIs" dxfId="3639" priority="8819" stopIfTrue="1" operator="equal">
      <formula>"Du anglais"</formula>
    </cfRule>
    <cfRule type="cellIs" dxfId="3638" priority="8820" stopIfTrue="1" operator="equal">
      <formula>"Délibérations"</formula>
    </cfRule>
  </conditionalFormatting>
  <conditionalFormatting sqref="AJ21:AJ22">
    <cfRule type="cellIs" dxfId="3637" priority="8681" operator="equal">
      <formula>"EXAMENS J"</formula>
    </cfRule>
    <cfRule type="cellIs" dxfId="3636" priority="8682" operator="equal">
      <formula>"Lundi Pentecôte"</formula>
    </cfRule>
    <cfRule type="cellIs" dxfId="3635" priority="8683" operator="equal">
      <formula>"ppp"</formula>
    </cfRule>
    <cfRule type="cellIs" dxfId="3634" priority="8684" operator="equal">
      <formula>"Soutenance"</formula>
    </cfRule>
    <cfRule type="cellIs" dxfId="3633" priority="8685" operator="equal">
      <formula>"Révisions R"</formula>
    </cfRule>
    <cfRule type="cellIs" dxfId="3632" priority="8686" operator="equal">
      <formula>"Entreprise"</formula>
    </cfRule>
    <cfRule type="cellIs" dxfId="3631" priority="8687" operator="equal">
      <formula>"Exam nationaux pas de date"</formula>
    </cfRule>
    <cfRule type="cellIs" dxfId="3630" priority="8688" operator="equal">
      <formula>"Exam nationaux"</formula>
    </cfRule>
    <cfRule type="cellIs" dxfId="3629" priority="8689" operator="equal">
      <formula>"Révision interne"</formula>
    </cfRule>
    <cfRule type="cellIs" dxfId="3628" priority="8695" operator="equal">
      <formula>"Délibération S2"</formula>
    </cfRule>
    <cfRule type="cellIs" dxfId="3627" priority="8696" operator="equal">
      <formula>"Délibération S1"</formula>
    </cfRule>
    <cfRule type="cellIs" dxfId="3626" priority="8697" operator="equal">
      <formula>"regroupement"</formula>
    </cfRule>
    <cfRule type="cellIs" dxfId="3625" priority="8698" operator="equal">
      <formula>"Cours matin"</formula>
    </cfRule>
    <cfRule type="cellIs" dxfId="3624" priority="8712" operator="equal">
      <formula>"cours v"</formula>
    </cfRule>
    <cfRule type="cellIs" dxfId="3623" priority="8713" operator="equal">
      <formula>"Examens S1 Ses2"</formula>
    </cfRule>
    <cfRule type="cellIs" dxfId="3622" priority="8714" operator="equal">
      <formula>"Examens S1 Ses1"</formula>
    </cfRule>
    <cfRule type="cellIs" dxfId="3621" priority="8715" operator="equal">
      <formula>"Fête du travail"</formula>
    </cfRule>
    <cfRule type="cellIs" dxfId="3620" priority="8716" operator="equal">
      <formula>"Fête nationale"</formula>
    </cfRule>
    <cfRule type="cellIs" dxfId="3619" priority="8717" operator="equal">
      <formula>"jour de l'an"</formula>
    </cfRule>
    <cfRule type="cellIs" dxfId="3618" priority="8718" operator="equal">
      <formula>"Lundi de pâques"</formula>
    </cfRule>
    <cfRule type="cellIs" dxfId="3617" priority="8719" operator="equal">
      <formula>"Noël"</formula>
    </cfRule>
    <cfRule type="cellIs" dxfId="3616" priority="8720" operator="equal">
      <formula>"Pâques"</formula>
    </cfRule>
    <cfRule type="cellIs" dxfId="3615" priority="8723" operator="equal">
      <formula>"Révisions S2 Ses1"</formula>
    </cfRule>
    <cfRule type="cellIs" dxfId="3614" priority="8724" operator="equal">
      <formula>"stage v"</formula>
    </cfRule>
    <cfRule type="cellIs" dxfId="3613" priority="8726" operator="equal">
      <formula>"Toussaint"</formula>
    </cfRule>
    <cfRule type="cellIs" dxfId="3612" priority="8727" operator="equal">
      <formula>"Stage en entreprise"</formula>
    </cfRule>
    <cfRule type="cellIs" dxfId="3611" priority="8728" operator="equal">
      <formula>"entreprise B"</formula>
    </cfRule>
  </conditionalFormatting>
  <conditionalFormatting sqref="AJ21:AJ22">
    <cfRule type="expression" dxfId="3610" priority="8665">
      <formula>AH21="Dimanche"</formula>
    </cfRule>
    <cfRule type="expression" dxfId="3609" priority="8666">
      <formula>AH21="Samedi"</formula>
    </cfRule>
    <cfRule type="containsText" dxfId="3608" priority="8667" operator="containsText" text="Soutenance">
      <formula>NOT(ISERROR(SEARCH("Soutenance",AJ21)))</formula>
    </cfRule>
    <cfRule type="containsText" dxfId="3607" priority="8668" operator="containsText" text="Salon Et">
      <formula>NOT(ISERROR(SEARCH("Salon Et",AJ21)))</formula>
    </cfRule>
    <cfRule type="containsText" dxfId="3606" priority="8669" operator="containsText" text="Remise">
      <formula>NOT(ISERROR(SEARCH("Remise",AJ21)))</formula>
    </cfRule>
    <cfRule type="containsText" dxfId="3605" priority="8670" operator="containsText" text="Recrutem">
      <formula>NOT(ISERROR(SEARCH("Recrutem",AJ21)))</formula>
    </cfRule>
    <cfRule type="containsText" dxfId="3604" priority="8671" operator="containsText" text="Note">
      <formula>NOT(ISERROR(SEARCH("Note",AJ21)))</formula>
    </cfRule>
    <cfRule type="containsText" dxfId="3603" priority="8672" operator="containsText" text="JPO">
      <formula>NOT(ISERROR(SEARCH("JPO",AJ21)))</formula>
    </cfRule>
    <cfRule type="containsText" dxfId="3602" priority="8673" operator="containsText" text="Etranger">
      <formula>NOT(ISERROR(SEARCH("Etranger",AJ21)))</formula>
    </cfRule>
    <cfRule type="containsText" dxfId="3601" priority="8674" operator="containsText" text="Début TD">
      <formula>NOT(ISERROR(SEARCH("Début TD",AJ21)))</formula>
    </cfRule>
    <cfRule type="containsText" dxfId="3600" priority="8675" operator="containsText" text="Début CM">
      <formula>NOT(ISERROR(SEARCH("Début CM",AJ21)))</formula>
    </cfRule>
    <cfRule type="containsText" dxfId="3599" priority="8676" operator="containsText" text="Projet">
      <formula>NOT(ISERROR(SEARCH("Projet",AJ21)))</formula>
    </cfRule>
    <cfRule type="containsText" dxfId="3598" priority="8677" operator="containsText" text="Pré">
      <formula>NOT(ISERROR(SEARCH("Pré",AJ21)))</formula>
    </cfRule>
    <cfRule type="containsText" dxfId="3597" priority="8678" operator="containsText" text="Délib">
      <formula>NOT(ISERROR(SEARCH("Délib",AJ21)))</formula>
    </cfRule>
    <cfRule type="cellIs" dxfId="3596" priority="8679" operator="equal">
      <formula>"Cours IAE"</formula>
    </cfRule>
    <cfRule type="cellIs" dxfId="3595" priority="8680" operator="equal">
      <formula>"Cours ISEM"</formula>
    </cfRule>
    <cfRule type="cellIs" dxfId="3594" priority="8690" operator="equal">
      <formula>"Remise note CC"</formula>
    </cfRule>
    <cfRule type="cellIs" dxfId="3593" priority="8691" operator="equal">
      <formula>"Oraux examens nationaux"</formula>
    </cfRule>
    <cfRule type="cellIs" dxfId="3592" priority="8692" operator="equal">
      <formula>"Note mémoire"</formula>
    </cfRule>
    <cfRule type="cellIs" dxfId="3591" priority="8693" operator="equal">
      <formula>"Mise à niveau"</formula>
    </cfRule>
    <cfRule type="cellIs" dxfId="3590" priority="8694" operator="equal">
      <formula>"Ecrits examens nationaux"</formula>
    </cfRule>
    <cfRule type="cellIs" dxfId="3589" priority="8699" operator="equal">
      <formula>"Entr MA cours AM"</formula>
    </cfRule>
    <cfRule type="cellIs" dxfId="3588" priority="8700" operator="equal">
      <formula>"Cours Matin Entr AM"</formula>
    </cfRule>
    <cfRule type="cellIs" dxfId="3587" priority="8701" operator="equal">
      <formula>"Révisions S1 Ses2"</formula>
    </cfRule>
    <cfRule type="cellIs" dxfId="3586" priority="8702" operator="equal">
      <formula>"Révisions S1 ses1"</formula>
    </cfRule>
    <cfRule type="cellIs" dxfId="3585" priority="8703" operator="equal">
      <formula>"Examens S2 Ses2"</formula>
    </cfRule>
    <cfRule type="cellIs" dxfId="3584" priority="8704" operator="equal">
      <formula>"Examens S2 ses1"</formula>
    </cfRule>
    <cfRule type="cellIs" dxfId="3583" priority="8705" operator="equal">
      <formula>"Fermeture"</formula>
    </cfRule>
    <cfRule type="cellIs" dxfId="3582" priority="8706" operator="equal">
      <formula>"Remise rapport"</formula>
    </cfRule>
    <cfRule type="cellIs" dxfId="3581" priority="8707" operator="equal">
      <formula>"notes rapport"</formula>
    </cfRule>
    <cfRule type="cellIs" dxfId="3580" priority="8708" operator="equal">
      <formula>"jour appui"</formula>
    </cfRule>
    <cfRule type="cellIs" dxfId="3579" priority="8709" operator="equal">
      <formula>"Assomption"</formula>
    </cfRule>
    <cfRule type="cellIs" dxfId="3578" priority="8710" operator="equal">
      <formula>"Ascension"</formula>
    </cfRule>
    <cfRule type="cellIs" dxfId="3577" priority="8711" operator="equal">
      <formula>"Armistice"</formula>
    </cfRule>
    <cfRule type="cellIs" dxfId="3576" priority="8721" operator="equal">
      <formula>"Pentecôte"</formula>
    </cfRule>
    <cfRule type="cellIs" dxfId="3575" priority="8722" operator="equal">
      <formula>"Révisions S2 ses2"</formula>
    </cfRule>
    <cfRule type="cellIs" dxfId="3574" priority="8725" operator="equal">
      <formula>"Victoire 1945"</formula>
    </cfRule>
    <cfRule type="cellIs" dxfId="3573" priority="8729" stopIfTrue="1" operator="equal">
      <formula>"Retour copies"</formula>
    </cfRule>
    <cfRule type="cellIs" dxfId="3572" priority="8730" stopIfTrue="1" operator="equal">
      <formula>"Evaluation"</formula>
    </cfRule>
    <cfRule type="cellIs" dxfId="3571" priority="8731" stopIfTrue="1" operator="equal">
      <formula>"Rentrée"</formula>
    </cfRule>
    <cfRule type="cellIs" dxfId="3570" priority="8732" stopIfTrue="1" operator="equal">
      <formula>"Stage"</formula>
    </cfRule>
    <cfRule type="cellIs" dxfId="3569" priority="8733" stopIfTrue="1" operator="equal">
      <formula>"Session 2"</formula>
    </cfRule>
    <cfRule type="cellIs" dxfId="3568" priority="8734" stopIfTrue="1" operator="equal">
      <formula>"Session 1"</formula>
    </cfRule>
    <cfRule type="cellIs" dxfId="3567" priority="8735" stopIfTrue="1" operator="equal">
      <formula>"Révisions"</formula>
    </cfRule>
    <cfRule type="cellIs" dxfId="3566" priority="8736" stopIfTrue="1" operator="equal">
      <formula>"Vacances"</formula>
    </cfRule>
    <cfRule type="cellIs" dxfId="3565" priority="8737" stopIfTrue="1" operator="equal">
      <formula>"Cours"</formula>
    </cfRule>
    <cfRule type="cellIs" dxfId="3564" priority="8738" stopIfTrue="1" operator="equal">
      <formula>"Examens S1"</formula>
    </cfRule>
    <cfRule type="cellIs" dxfId="3563" priority="8739" stopIfTrue="1" operator="equal">
      <formula>"Examens"</formula>
    </cfRule>
    <cfRule type="cellIs" dxfId="3562" priority="8740" stopIfTrue="1" operator="equal">
      <formula>"Examens S2"</formula>
    </cfRule>
    <cfRule type="cellIs" dxfId="3561" priority="8741" stopIfTrue="1" operator="equal">
      <formula>"Du anglais"</formula>
    </cfRule>
    <cfRule type="cellIs" dxfId="3560" priority="8742" stopIfTrue="1" operator="equal">
      <formula>"Délibérations"</formula>
    </cfRule>
  </conditionalFormatting>
  <conditionalFormatting sqref="AN17:AN20">
    <cfRule type="cellIs" dxfId="3559" priority="8603" operator="equal">
      <formula>"EXAMENS J"</formula>
    </cfRule>
    <cfRule type="cellIs" dxfId="3558" priority="8604" operator="equal">
      <formula>"Lundi Pentecôte"</formula>
    </cfRule>
    <cfRule type="cellIs" dxfId="3557" priority="8605" operator="equal">
      <formula>"ppp"</formula>
    </cfRule>
    <cfRule type="cellIs" dxfId="3556" priority="8606" operator="equal">
      <formula>"Soutenance"</formula>
    </cfRule>
    <cfRule type="cellIs" dxfId="3555" priority="8607" operator="equal">
      <formula>"Révisions R"</formula>
    </cfRule>
    <cfRule type="cellIs" dxfId="3554" priority="8608" operator="equal">
      <formula>"Entreprise"</formula>
    </cfRule>
    <cfRule type="cellIs" dxfId="3553" priority="8609" operator="equal">
      <formula>"Exam nationaux pas de date"</formula>
    </cfRule>
    <cfRule type="cellIs" dxfId="3552" priority="8610" operator="equal">
      <formula>"Exam nationaux"</formula>
    </cfRule>
    <cfRule type="cellIs" dxfId="3551" priority="8611" operator="equal">
      <formula>"Révision interne"</formula>
    </cfRule>
    <cfRule type="cellIs" dxfId="3550" priority="8617" operator="equal">
      <formula>"Délibération S2"</formula>
    </cfRule>
    <cfRule type="cellIs" dxfId="3549" priority="8618" operator="equal">
      <formula>"Délibération S1"</formula>
    </cfRule>
    <cfRule type="cellIs" dxfId="3548" priority="8619" operator="equal">
      <formula>"regroupement"</formula>
    </cfRule>
    <cfRule type="cellIs" dxfId="3547" priority="8620" operator="equal">
      <formula>"Cours matin"</formula>
    </cfRule>
    <cfRule type="cellIs" dxfId="3546" priority="8634" operator="equal">
      <formula>"cours v"</formula>
    </cfRule>
    <cfRule type="cellIs" dxfId="3545" priority="8635" operator="equal">
      <formula>"Examens S1 Ses2"</formula>
    </cfRule>
    <cfRule type="cellIs" dxfId="3544" priority="8636" operator="equal">
      <formula>"Examens S1 Ses1"</formula>
    </cfRule>
    <cfRule type="cellIs" dxfId="3543" priority="8637" operator="equal">
      <formula>"Fête du travail"</formula>
    </cfRule>
    <cfRule type="cellIs" dxfId="3542" priority="8638" operator="equal">
      <formula>"Fête nationale"</formula>
    </cfRule>
    <cfRule type="cellIs" dxfId="3541" priority="8639" operator="equal">
      <formula>"jour de l'an"</formula>
    </cfRule>
    <cfRule type="cellIs" dxfId="3540" priority="8640" operator="equal">
      <formula>"Lundi de pâques"</formula>
    </cfRule>
    <cfRule type="cellIs" dxfId="3539" priority="8641" operator="equal">
      <formula>"Noël"</formula>
    </cfRule>
    <cfRule type="cellIs" dxfId="3538" priority="8642" operator="equal">
      <formula>"Pâques"</formula>
    </cfRule>
    <cfRule type="cellIs" dxfId="3537" priority="8645" operator="equal">
      <formula>"Révisions S2 Ses1"</formula>
    </cfRule>
    <cfRule type="cellIs" dxfId="3536" priority="8646" operator="equal">
      <formula>"stage v"</formula>
    </cfRule>
    <cfRule type="cellIs" dxfId="3535" priority="8648" operator="equal">
      <formula>"Toussaint"</formula>
    </cfRule>
    <cfRule type="cellIs" dxfId="3534" priority="8649" operator="equal">
      <formula>"Stage en entreprise"</formula>
    </cfRule>
    <cfRule type="cellIs" dxfId="3533" priority="8650" operator="equal">
      <formula>"entreprise B"</formula>
    </cfRule>
  </conditionalFormatting>
  <conditionalFormatting sqref="AN17:AN20">
    <cfRule type="expression" dxfId="3532" priority="8587">
      <formula>AL17="Dimanche"</formula>
    </cfRule>
    <cfRule type="expression" dxfId="3531" priority="8588">
      <formula>AL17="Samedi"</formula>
    </cfRule>
    <cfRule type="containsText" dxfId="3530" priority="8589" operator="containsText" text="Soutenance">
      <formula>NOT(ISERROR(SEARCH("Soutenance",AN17)))</formula>
    </cfRule>
    <cfRule type="containsText" dxfId="3529" priority="8590" operator="containsText" text="Salon Et">
      <formula>NOT(ISERROR(SEARCH("Salon Et",AN17)))</formula>
    </cfRule>
    <cfRule type="containsText" dxfId="3528" priority="8591" operator="containsText" text="Remise">
      <formula>NOT(ISERROR(SEARCH("Remise",AN17)))</formula>
    </cfRule>
    <cfRule type="containsText" dxfId="3527" priority="8592" operator="containsText" text="Recrutem">
      <formula>NOT(ISERROR(SEARCH("Recrutem",AN17)))</formula>
    </cfRule>
    <cfRule type="containsText" dxfId="3526" priority="8593" operator="containsText" text="Note">
      <formula>NOT(ISERROR(SEARCH("Note",AN17)))</formula>
    </cfRule>
    <cfRule type="containsText" dxfId="3525" priority="8594" operator="containsText" text="JPO">
      <formula>NOT(ISERROR(SEARCH("JPO",AN17)))</formula>
    </cfRule>
    <cfRule type="containsText" dxfId="3524" priority="8595" operator="containsText" text="Etranger">
      <formula>NOT(ISERROR(SEARCH("Etranger",AN17)))</formula>
    </cfRule>
    <cfRule type="containsText" dxfId="3523" priority="8596" operator="containsText" text="Début TD">
      <formula>NOT(ISERROR(SEARCH("Début TD",AN17)))</formula>
    </cfRule>
    <cfRule type="containsText" dxfId="3522" priority="8597" operator="containsText" text="Début CM">
      <formula>NOT(ISERROR(SEARCH("Début CM",AN17)))</formula>
    </cfRule>
    <cfRule type="containsText" dxfId="3521" priority="8598" operator="containsText" text="Projet">
      <formula>NOT(ISERROR(SEARCH("Projet",AN17)))</formula>
    </cfRule>
    <cfRule type="containsText" dxfId="3520" priority="8599" operator="containsText" text="Pré">
      <formula>NOT(ISERROR(SEARCH("Pré",AN17)))</formula>
    </cfRule>
    <cfRule type="containsText" dxfId="3519" priority="8600" operator="containsText" text="Délib">
      <formula>NOT(ISERROR(SEARCH("Délib",AN17)))</formula>
    </cfRule>
    <cfRule type="cellIs" dxfId="3518" priority="8601" operator="equal">
      <formula>"Cours IAE"</formula>
    </cfRule>
    <cfRule type="cellIs" dxfId="3517" priority="8602" operator="equal">
      <formula>"Cours ISEM"</formula>
    </cfRule>
    <cfRule type="cellIs" dxfId="3516" priority="8612" operator="equal">
      <formula>"Remise note CC"</formula>
    </cfRule>
    <cfRule type="cellIs" dxfId="3515" priority="8613" operator="equal">
      <formula>"Oraux examens nationaux"</formula>
    </cfRule>
    <cfRule type="cellIs" dxfId="3514" priority="8614" operator="equal">
      <formula>"Note mémoire"</formula>
    </cfRule>
    <cfRule type="cellIs" dxfId="3513" priority="8615" operator="equal">
      <formula>"Mise à niveau"</formula>
    </cfRule>
    <cfRule type="cellIs" dxfId="3512" priority="8616" operator="equal">
      <formula>"Ecrits examens nationaux"</formula>
    </cfRule>
    <cfRule type="cellIs" dxfId="3511" priority="8621" operator="equal">
      <formula>"Entr MA cours AM"</formula>
    </cfRule>
    <cfRule type="cellIs" dxfId="3510" priority="8622" operator="equal">
      <formula>"Cours Matin Entr AM"</formula>
    </cfRule>
    <cfRule type="cellIs" dxfId="3509" priority="8623" operator="equal">
      <formula>"Révisions S1 Ses2"</formula>
    </cfRule>
    <cfRule type="cellIs" dxfId="3508" priority="8624" operator="equal">
      <formula>"Révisions S1 ses1"</formula>
    </cfRule>
    <cfRule type="cellIs" dxfId="3507" priority="8625" operator="equal">
      <formula>"Examens S2 Ses2"</formula>
    </cfRule>
    <cfRule type="cellIs" dxfId="3506" priority="8626" operator="equal">
      <formula>"Examens S2 ses1"</formula>
    </cfRule>
    <cfRule type="cellIs" dxfId="3505" priority="8627" operator="equal">
      <formula>"Fermeture"</formula>
    </cfRule>
    <cfRule type="cellIs" dxfId="3504" priority="8628" operator="equal">
      <formula>"Remise rapport"</formula>
    </cfRule>
    <cfRule type="cellIs" dxfId="3503" priority="8629" operator="equal">
      <formula>"notes rapport"</formula>
    </cfRule>
    <cfRule type="cellIs" dxfId="3502" priority="8630" operator="equal">
      <formula>"jour appui"</formula>
    </cfRule>
    <cfRule type="cellIs" dxfId="3501" priority="8631" operator="equal">
      <formula>"Assomption"</formula>
    </cfRule>
    <cfRule type="cellIs" dxfId="3500" priority="8632" operator="equal">
      <formula>"Ascension"</formula>
    </cfRule>
    <cfRule type="cellIs" dxfId="3499" priority="8633" operator="equal">
      <formula>"Armistice"</formula>
    </cfRule>
    <cfRule type="cellIs" dxfId="3498" priority="8643" operator="equal">
      <formula>"Pentecôte"</formula>
    </cfRule>
    <cfRule type="cellIs" dxfId="3497" priority="8644" operator="equal">
      <formula>"Révisions S2 ses2"</formula>
    </cfRule>
    <cfRule type="cellIs" dxfId="3496" priority="8647" operator="equal">
      <formula>"Victoire 1945"</formula>
    </cfRule>
    <cfRule type="cellIs" dxfId="3495" priority="8651" stopIfTrue="1" operator="equal">
      <formula>"Retour copies"</formula>
    </cfRule>
    <cfRule type="cellIs" dxfId="3494" priority="8652" stopIfTrue="1" operator="equal">
      <formula>"Evaluation"</formula>
    </cfRule>
    <cfRule type="cellIs" dxfId="3493" priority="8653" stopIfTrue="1" operator="equal">
      <formula>"Rentrée"</formula>
    </cfRule>
    <cfRule type="cellIs" dxfId="3492" priority="8654" stopIfTrue="1" operator="equal">
      <formula>"Stage"</formula>
    </cfRule>
    <cfRule type="cellIs" dxfId="3491" priority="8655" stopIfTrue="1" operator="equal">
      <formula>"Session 2"</formula>
    </cfRule>
    <cfRule type="cellIs" dxfId="3490" priority="8656" stopIfTrue="1" operator="equal">
      <formula>"Session 1"</formula>
    </cfRule>
    <cfRule type="cellIs" dxfId="3489" priority="8657" stopIfTrue="1" operator="equal">
      <formula>"Révisions"</formula>
    </cfRule>
    <cfRule type="cellIs" dxfId="3488" priority="8658" stopIfTrue="1" operator="equal">
      <formula>"Vacances"</formula>
    </cfRule>
    <cfRule type="cellIs" dxfId="3487" priority="8659" stopIfTrue="1" operator="equal">
      <formula>"Cours"</formula>
    </cfRule>
    <cfRule type="cellIs" dxfId="3486" priority="8660" stopIfTrue="1" operator="equal">
      <formula>"Examens S1"</formula>
    </cfRule>
    <cfRule type="cellIs" dxfId="3485" priority="8661" stopIfTrue="1" operator="equal">
      <formula>"Examens"</formula>
    </cfRule>
    <cfRule type="cellIs" dxfId="3484" priority="8662" stopIfTrue="1" operator="equal">
      <formula>"Examens S2"</formula>
    </cfRule>
    <cfRule type="cellIs" dxfId="3483" priority="8663" stopIfTrue="1" operator="equal">
      <formula>"Du anglais"</formula>
    </cfRule>
    <cfRule type="cellIs" dxfId="3482" priority="8664" stopIfTrue="1" operator="equal">
      <formula>"Délibérations"</formula>
    </cfRule>
  </conditionalFormatting>
  <conditionalFormatting sqref="AR16:AR17">
    <cfRule type="cellIs" dxfId="3481" priority="8525" operator="equal">
      <formula>"EXAMENS J"</formula>
    </cfRule>
    <cfRule type="cellIs" dxfId="3480" priority="8526" operator="equal">
      <formula>"Lundi Pentecôte"</formula>
    </cfRule>
    <cfRule type="cellIs" dxfId="3479" priority="8527" operator="equal">
      <formula>"ppp"</formula>
    </cfRule>
    <cfRule type="cellIs" dxfId="3478" priority="8528" operator="equal">
      <formula>"Soutenance"</formula>
    </cfRule>
    <cfRule type="cellIs" dxfId="3477" priority="8529" operator="equal">
      <formula>"Révisions R"</formula>
    </cfRule>
    <cfRule type="cellIs" dxfId="3476" priority="8530" operator="equal">
      <formula>"Entreprise"</formula>
    </cfRule>
    <cfRule type="cellIs" dxfId="3475" priority="8531" operator="equal">
      <formula>"Exam nationaux pas de date"</formula>
    </cfRule>
    <cfRule type="cellIs" dxfId="3474" priority="8532" operator="equal">
      <formula>"Exam nationaux"</formula>
    </cfRule>
    <cfRule type="cellIs" dxfId="3473" priority="8533" operator="equal">
      <formula>"Révision interne"</formula>
    </cfRule>
    <cfRule type="cellIs" dxfId="3472" priority="8539" operator="equal">
      <formula>"Délibération S2"</formula>
    </cfRule>
    <cfRule type="cellIs" dxfId="3471" priority="8540" operator="equal">
      <formula>"Délibération S1"</formula>
    </cfRule>
    <cfRule type="cellIs" dxfId="3470" priority="8541" operator="equal">
      <formula>"regroupement"</formula>
    </cfRule>
    <cfRule type="cellIs" dxfId="3469" priority="8542" operator="equal">
      <formula>"Cours matin"</formula>
    </cfRule>
    <cfRule type="cellIs" dxfId="3468" priority="8556" operator="equal">
      <formula>"cours v"</formula>
    </cfRule>
    <cfRule type="cellIs" dxfId="3467" priority="8557" operator="equal">
      <formula>"Examens S1 Ses2"</formula>
    </cfRule>
    <cfRule type="cellIs" dxfId="3466" priority="8558" operator="equal">
      <formula>"Examens S1 Ses1"</formula>
    </cfRule>
    <cfRule type="cellIs" dxfId="3465" priority="8559" operator="equal">
      <formula>"Fête du travail"</formula>
    </cfRule>
    <cfRule type="cellIs" dxfId="3464" priority="8560" operator="equal">
      <formula>"Fête nationale"</formula>
    </cfRule>
    <cfRule type="cellIs" dxfId="3463" priority="8561" operator="equal">
      <formula>"jour de l'an"</formula>
    </cfRule>
    <cfRule type="cellIs" dxfId="3462" priority="8562" operator="equal">
      <formula>"Lundi de pâques"</formula>
    </cfRule>
    <cfRule type="cellIs" dxfId="3461" priority="8563" operator="equal">
      <formula>"Noël"</formula>
    </cfRule>
    <cfRule type="cellIs" dxfId="3460" priority="8564" operator="equal">
      <formula>"Pâques"</formula>
    </cfRule>
    <cfRule type="cellIs" dxfId="3459" priority="8567" operator="equal">
      <formula>"Révisions S2 Ses1"</formula>
    </cfRule>
    <cfRule type="cellIs" dxfId="3458" priority="8568" operator="equal">
      <formula>"stage v"</formula>
    </cfRule>
    <cfRule type="cellIs" dxfId="3457" priority="8570" operator="equal">
      <formula>"Toussaint"</formula>
    </cfRule>
    <cfRule type="cellIs" dxfId="3456" priority="8571" operator="equal">
      <formula>"Stage en entreprise"</formula>
    </cfRule>
    <cfRule type="cellIs" dxfId="3455" priority="8572" operator="equal">
      <formula>"entreprise B"</formula>
    </cfRule>
  </conditionalFormatting>
  <conditionalFormatting sqref="AR16:AR17">
    <cfRule type="expression" dxfId="3454" priority="8509">
      <formula>AP16="Dimanche"</formula>
    </cfRule>
    <cfRule type="expression" dxfId="3453" priority="8510">
      <formula>AP16="Samedi"</formula>
    </cfRule>
    <cfRule type="containsText" dxfId="3452" priority="8511" operator="containsText" text="Soutenance">
      <formula>NOT(ISERROR(SEARCH("Soutenance",AR16)))</formula>
    </cfRule>
    <cfRule type="containsText" dxfId="3451" priority="8512" operator="containsText" text="Salon Et">
      <formula>NOT(ISERROR(SEARCH("Salon Et",AR16)))</formula>
    </cfRule>
    <cfRule type="containsText" dxfId="3450" priority="8513" operator="containsText" text="Remise">
      <formula>NOT(ISERROR(SEARCH("Remise",AR16)))</formula>
    </cfRule>
    <cfRule type="containsText" dxfId="3449" priority="8514" operator="containsText" text="Recrutem">
      <formula>NOT(ISERROR(SEARCH("Recrutem",AR16)))</formula>
    </cfRule>
    <cfRule type="containsText" dxfId="3448" priority="8515" operator="containsText" text="Note">
      <formula>NOT(ISERROR(SEARCH("Note",AR16)))</formula>
    </cfRule>
    <cfRule type="containsText" dxfId="3447" priority="8516" operator="containsText" text="JPO">
      <formula>NOT(ISERROR(SEARCH("JPO",AR16)))</formula>
    </cfRule>
    <cfRule type="containsText" dxfId="3446" priority="8517" operator="containsText" text="Etranger">
      <formula>NOT(ISERROR(SEARCH("Etranger",AR16)))</formula>
    </cfRule>
    <cfRule type="containsText" dxfId="3445" priority="8518" operator="containsText" text="Début TD">
      <formula>NOT(ISERROR(SEARCH("Début TD",AR16)))</formula>
    </cfRule>
    <cfRule type="containsText" dxfId="3444" priority="8519" operator="containsText" text="Début CM">
      <formula>NOT(ISERROR(SEARCH("Début CM",AR16)))</formula>
    </cfRule>
    <cfRule type="containsText" dxfId="3443" priority="8520" operator="containsText" text="Projet">
      <formula>NOT(ISERROR(SEARCH("Projet",AR16)))</formula>
    </cfRule>
    <cfRule type="containsText" dxfId="3442" priority="8521" operator="containsText" text="Pré">
      <formula>NOT(ISERROR(SEARCH("Pré",AR16)))</formula>
    </cfRule>
    <cfRule type="containsText" dxfId="3441" priority="8522" operator="containsText" text="Délib">
      <formula>NOT(ISERROR(SEARCH("Délib",AR16)))</formula>
    </cfRule>
    <cfRule type="cellIs" dxfId="3440" priority="8523" operator="equal">
      <formula>"Cours IAE"</formula>
    </cfRule>
    <cfRule type="cellIs" dxfId="3439" priority="8524" operator="equal">
      <formula>"Cours ISEM"</formula>
    </cfRule>
    <cfRule type="cellIs" dxfId="3438" priority="8534" operator="equal">
      <formula>"Remise note CC"</formula>
    </cfRule>
    <cfRule type="cellIs" dxfId="3437" priority="8535" operator="equal">
      <formula>"Oraux examens nationaux"</formula>
    </cfRule>
    <cfRule type="cellIs" dxfId="3436" priority="8536" operator="equal">
      <formula>"Note mémoire"</formula>
    </cfRule>
    <cfRule type="cellIs" dxfId="3435" priority="8537" operator="equal">
      <formula>"Mise à niveau"</formula>
    </cfRule>
    <cfRule type="cellIs" dxfId="3434" priority="8538" operator="equal">
      <formula>"Ecrits examens nationaux"</formula>
    </cfRule>
    <cfRule type="cellIs" dxfId="3433" priority="8543" operator="equal">
      <formula>"Entr MA cours AM"</formula>
    </cfRule>
    <cfRule type="cellIs" dxfId="3432" priority="8544" operator="equal">
      <formula>"Cours Matin Entr AM"</formula>
    </cfRule>
    <cfRule type="cellIs" dxfId="3431" priority="8545" operator="equal">
      <formula>"Révisions S1 Ses2"</formula>
    </cfRule>
    <cfRule type="cellIs" dxfId="3430" priority="8546" operator="equal">
      <formula>"Révisions S1 ses1"</formula>
    </cfRule>
    <cfRule type="cellIs" dxfId="3429" priority="8547" operator="equal">
      <formula>"Examens S2 Ses2"</formula>
    </cfRule>
    <cfRule type="cellIs" dxfId="3428" priority="8548" operator="equal">
      <formula>"Examens S2 ses1"</formula>
    </cfRule>
    <cfRule type="cellIs" dxfId="3427" priority="8549" operator="equal">
      <formula>"Fermeture"</formula>
    </cfRule>
    <cfRule type="cellIs" dxfId="3426" priority="8550" operator="equal">
      <formula>"Remise rapport"</formula>
    </cfRule>
    <cfRule type="cellIs" dxfId="3425" priority="8551" operator="equal">
      <formula>"notes rapport"</formula>
    </cfRule>
    <cfRule type="cellIs" dxfId="3424" priority="8552" operator="equal">
      <formula>"jour appui"</formula>
    </cfRule>
    <cfRule type="cellIs" dxfId="3423" priority="8553" operator="equal">
      <formula>"Assomption"</formula>
    </cfRule>
    <cfRule type="cellIs" dxfId="3422" priority="8554" operator="equal">
      <formula>"Ascension"</formula>
    </cfRule>
    <cfRule type="cellIs" dxfId="3421" priority="8555" operator="equal">
      <formula>"Armistice"</formula>
    </cfRule>
    <cfRule type="cellIs" dxfId="3420" priority="8565" operator="equal">
      <formula>"Pentecôte"</formula>
    </cfRule>
    <cfRule type="cellIs" dxfId="3419" priority="8566" operator="equal">
      <formula>"Révisions S2 ses2"</formula>
    </cfRule>
    <cfRule type="cellIs" dxfId="3418" priority="8569" operator="equal">
      <formula>"Victoire 1945"</formula>
    </cfRule>
    <cfRule type="cellIs" dxfId="3417" priority="8573" stopIfTrue="1" operator="equal">
      <formula>"Retour copies"</formula>
    </cfRule>
    <cfRule type="cellIs" dxfId="3416" priority="8574" stopIfTrue="1" operator="equal">
      <formula>"Evaluation"</formula>
    </cfRule>
    <cfRule type="cellIs" dxfId="3415" priority="8575" stopIfTrue="1" operator="equal">
      <formula>"Rentrée"</formula>
    </cfRule>
    <cfRule type="cellIs" dxfId="3414" priority="8576" stopIfTrue="1" operator="equal">
      <formula>"Stage"</formula>
    </cfRule>
    <cfRule type="cellIs" dxfId="3413" priority="8577" stopIfTrue="1" operator="equal">
      <formula>"Session 2"</formula>
    </cfRule>
    <cfRule type="cellIs" dxfId="3412" priority="8578" stopIfTrue="1" operator="equal">
      <formula>"Session 1"</formula>
    </cfRule>
    <cfRule type="cellIs" dxfId="3411" priority="8579" stopIfTrue="1" operator="equal">
      <formula>"Révisions"</formula>
    </cfRule>
    <cfRule type="cellIs" dxfId="3410" priority="8580" stopIfTrue="1" operator="equal">
      <formula>"Vacances"</formula>
    </cfRule>
    <cfRule type="cellIs" dxfId="3409" priority="8581" stopIfTrue="1" operator="equal">
      <formula>"Cours"</formula>
    </cfRule>
    <cfRule type="cellIs" dxfId="3408" priority="8582" stopIfTrue="1" operator="equal">
      <formula>"Examens S1"</formula>
    </cfRule>
    <cfRule type="cellIs" dxfId="3407" priority="8583" stopIfTrue="1" operator="equal">
      <formula>"Examens"</formula>
    </cfRule>
    <cfRule type="cellIs" dxfId="3406" priority="8584" stopIfTrue="1" operator="equal">
      <formula>"Examens S2"</formula>
    </cfRule>
    <cfRule type="cellIs" dxfId="3405" priority="8585" stopIfTrue="1" operator="equal">
      <formula>"Du anglais"</formula>
    </cfRule>
    <cfRule type="cellIs" dxfId="3404" priority="8586" stopIfTrue="1" operator="equal">
      <formula>"Délibérations"</formula>
    </cfRule>
  </conditionalFormatting>
  <conditionalFormatting sqref="AV14:AV15">
    <cfRule type="cellIs" dxfId="3403" priority="8447" operator="equal">
      <formula>"EXAMENS J"</formula>
    </cfRule>
    <cfRule type="cellIs" dxfId="3402" priority="8448" operator="equal">
      <formula>"Lundi Pentecôte"</formula>
    </cfRule>
    <cfRule type="cellIs" dxfId="3401" priority="8449" operator="equal">
      <formula>"ppp"</formula>
    </cfRule>
    <cfRule type="cellIs" dxfId="3400" priority="8450" operator="equal">
      <formula>"Soutenance"</formula>
    </cfRule>
    <cfRule type="cellIs" dxfId="3399" priority="8451" operator="equal">
      <formula>"Révisions R"</formula>
    </cfRule>
    <cfRule type="cellIs" dxfId="3398" priority="8452" operator="equal">
      <formula>"Entreprise"</formula>
    </cfRule>
    <cfRule type="cellIs" dxfId="3397" priority="8453" operator="equal">
      <formula>"Exam nationaux pas de date"</formula>
    </cfRule>
    <cfRule type="cellIs" dxfId="3396" priority="8454" operator="equal">
      <formula>"Exam nationaux"</formula>
    </cfRule>
    <cfRule type="cellIs" dxfId="3395" priority="8455" operator="equal">
      <formula>"Révision interne"</formula>
    </cfRule>
    <cfRule type="cellIs" dxfId="3394" priority="8461" operator="equal">
      <formula>"Délibération S2"</formula>
    </cfRule>
    <cfRule type="cellIs" dxfId="3393" priority="8462" operator="equal">
      <formula>"Délibération S1"</formula>
    </cfRule>
    <cfRule type="cellIs" dxfId="3392" priority="8463" operator="equal">
      <formula>"regroupement"</formula>
    </cfRule>
    <cfRule type="cellIs" dxfId="3391" priority="8464" operator="equal">
      <formula>"Cours matin"</formula>
    </cfRule>
    <cfRule type="cellIs" dxfId="3390" priority="8478" operator="equal">
      <formula>"cours v"</formula>
    </cfRule>
    <cfRule type="cellIs" dxfId="3389" priority="8479" operator="equal">
      <formula>"Examens S1 Ses2"</formula>
    </cfRule>
    <cfRule type="cellIs" dxfId="3388" priority="8480" operator="equal">
      <formula>"Examens S1 Ses1"</formula>
    </cfRule>
    <cfRule type="cellIs" dxfId="3387" priority="8481" operator="equal">
      <formula>"Fête du travail"</formula>
    </cfRule>
    <cfRule type="cellIs" dxfId="3386" priority="8482" operator="equal">
      <formula>"Fête nationale"</formula>
    </cfRule>
    <cfRule type="cellIs" dxfId="3385" priority="8483" operator="equal">
      <formula>"jour de l'an"</formula>
    </cfRule>
    <cfRule type="cellIs" dxfId="3384" priority="8484" operator="equal">
      <formula>"Lundi de pâques"</formula>
    </cfRule>
    <cfRule type="cellIs" dxfId="3383" priority="8485" operator="equal">
      <formula>"Noël"</formula>
    </cfRule>
    <cfRule type="cellIs" dxfId="3382" priority="8486" operator="equal">
      <formula>"Pâques"</formula>
    </cfRule>
    <cfRule type="cellIs" dxfId="3381" priority="8489" operator="equal">
      <formula>"Révisions S2 Ses1"</formula>
    </cfRule>
    <cfRule type="cellIs" dxfId="3380" priority="8490" operator="equal">
      <formula>"stage v"</formula>
    </cfRule>
    <cfRule type="cellIs" dxfId="3379" priority="8492" operator="equal">
      <formula>"Toussaint"</formula>
    </cfRule>
    <cfRule type="cellIs" dxfId="3378" priority="8493" operator="equal">
      <formula>"Stage en entreprise"</formula>
    </cfRule>
    <cfRule type="cellIs" dxfId="3377" priority="8494" operator="equal">
      <formula>"entreprise B"</formula>
    </cfRule>
  </conditionalFormatting>
  <conditionalFormatting sqref="AV14:AV15">
    <cfRule type="expression" dxfId="3376" priority="8431">
      <formula>AT14="Dimanche"</formula>
    </cfRule>
    <cfRule type="expression" dxfId="3375" priority="8432">
      <formula>AT14="Samedi"</formula>
    </cfRule>
    <cfRule type="containsText" dxfId="3374" priority="8433" operator="containsText" text="Soutenance">
      <formula>NOT(ISERROR(SEARCH("Soutenance",AV14)))</formula>
    </cfRule>
    <cfRule type="containsText" dxfId="3373" priority="8434" operator="containsText" text="Salon Et">
      <formula>NOT(ISERROR(SEARCH("Salon Et",AV14)))</formula>
    </cfRule>
    <cfRule type="containsText" dxfId="3372" priority="8435" operator="containsText" text="Remise">
      <formula>NOT(ISERROR(SEARCH("Remise",AV14)))</formula>
    </cfRule>
    <cfRule type="containsText" dxfId="3371" priority="8436" operator="containsText" text="Recrutem">
      <formula>NOT(ISERROR(SEARCH("Recrutem",AV14)))</formula>
    </cfRule>
    <cfRule type="containsText" dxfId="3370" priority="8437" operator="containsText" text="Note">
      <formula>NOT(ISERROR(SEARCH("Note",AV14)))</formula>
    </cfRule>
    <cfRule type="containsText" dxfId="3369" priority="8438" operator="containsText" text="JPO">
      <formula>NOT(ISERROR(SEARCH("JPO",AV14)))</formula>
    </cfRule>
    <cfRule type="containsText" dxfId="3368" priority="8439" operator="containsText" text="Etranger">
      <formula>NOT(ISERROR(SEARCH("Etranger",AV14)))</formula>
    </cfRule>
    <cfRule type="containsText" dxfId="3367" priority="8440" operator="containsText" text="Début TD">
      <formula>NOT(ISERROR(SEARCH("Début TD",AV14)))</formula>
    </cfRule>
    <cfRule type="containsText" dxfId="3366" priority="8441" operator="containsText" text="Début CM">
      <formula>NOT(ISERROR(SEARCH("Début CM",AV14)))</formula>
    </cfRule>
    <cfRule type="containsText" dxfId="3365" priority="8442" operator="containsText" text="Projet">
      <formula>NOT(ISERROR(SEARCH("Projet",AV14)))</formula>
    </cfRule>
    <cfRule type="containsText" dxfId="3364" priority="8443" operator="containsText" text="Pré">
      <formula>NOT(ISERROR(SEARCH("Pré",AV14)))</formula>
    </cfRule>
    <cfRule type="containsText" dxfId="3363" priority="8444" operator="containsText" text="Délib">
      <formula>NOT(ISERROR(SEARCH("Délib",AV14)))</formula>
    </cfRule>
    <cfRule type="cellIs" dxfId="3362" priority="8445" operator="equal">
      <formula>"Cours IAE"</formula>
    </cfRule>
    <cfRule type="cellIs" dxfId="3361" priority="8446" operator="equal">
      <formula>"Cours ISEM"</formula>
    </cfRule>
    <cfRule type="cellIs" dxfId="3360" priority="8456" operator="equal">
      <formula>"Remise note CC"</formula>
    </cfRule>
    <cfRule type="cellIs" dxfId="3359" priority="8457" operator="equal">
      <formula>"Oraux examens nationaux"</formula>
    </cfRule>
    <cfRule type="cellIs" dxfId="3358" priority="8458" operator="equal">
      <formula>"Note mémoire"</formula>
    </cfRule>
    <cfRule type="cellIs" dxfId="3357" priority="8459" operator="equal">
      <formula>"Mise à niveau"</formula>
    </cfRule>
    <cfRule type="cellIs" dxfId="3356" priority="8460" operator="equal">
      <formula>"Ecrits examens nationaux"</formula>
    </cfRule>
    <cfRule type="cellIs" dxfId="3355" priority="8465" operator="equal">
      <formula>"Entr MA cours AM"</formula>
    </cfRule>
    <cfRule type="cellIs" dxfId="3354" priority="8466" operator="equal">
      <formula>"Cours Matin Entr AM"</formula>
    </cfRule>
    <cfRule type="cellIs" dxfId="3353" priority="8467" operator="equal">
      <formula>"Révisions S1 Ses2"</formula>
    </cfRule>
    <cfRule type="cellIs" dxfId="3352" priority="8468" operator="equal">
      <formula>"Révisions S1 ses1"</formula>
    </cfRule>
    <cfRule type="cellIs" dxfId="3351" priority="8469" operator="equal">
      <formula>"Examens S2 Ses2"</formula>
    </cfRule>
    <cfRule type="cellIs" dxfId="3350" priority="8470" operator="equal">
      <formula>"Examens S2 ses1"</formula>
    </cfRule>
    <cfRule type="cellIs" dxfId="3349" priority="8471" operator="equal">
      <formula>"Fermeture"</formula>
    </cfRule>
    <cfRule type="cellIs" dxfId="3348" priority="8472" operator="equal">
      <formula>"Remise rapport"</formula>
    </cfRule>
    <cfRule type="cellIs" dxfId="3347" priority="8473" operator="equal">
      <formula>"notes rapport"</formula>
    </cfRule>
    <cfRule type="cellIs" dxfId="3346" priority="8474" operator="equal">
      <formula>"jour appui"</formula>
    </cfRule>
    <cfRule type="cellIs" dxfId="3345" priority="8475" operator="equal">
      <formula>"Assomption"</formula>
    </cfRule>
    <cfRule type="cellIs" dxfId="3344" priority="8476" operator="equal">
      <formula>"Ascension"</formula>
    </cfRule>
    <cfRule type="cellIs" dxfId="3343" priority="8477" operator="equal">
      <formula>"Armistice"</formula>
    </cfRule>
    <cfRule type="cellIs" dxfId="3342" priority="8487" operator="equal">
      <formula>"Pentecôte"</formula>
    </cfRule>
    <cfRule type="cellIs" dxfId="3341" priority="8488" operator="equal">
      <formula>"Révisions S2 ses2"</formula>
    </cfRule>
    <cfRule type="cellIs" dxfId="3340" priority="8491" operator="equal">
      <formula>"Victoire 1945"</formula>
    </cfRule>
    <cfRule type="cellIs" dxfId="3339" priority="8495" stopIfTrue="1" operator="equal">
      <formula>"Retour copies"</formula>
    </cfRule>
    <cfRule type="cellIs" dxfId="3338" priority="8496" stopIfTrue="1" operator="equal">
      <formula>"Evaluation"</formula>
    </cfRule>
    <cfRule type="cellIs" dxfId="3337" priority="8497" stopIfTrue="1" operator="equal">
      <formula>"Rentrée"</formula>
    </cfRule>
    <cfRule type="cellIs" dxfId="3336" priority="8498" stopIfTrue="1" operator="equal">
      <formula>"Stage"</formula>
    </cfRule>
    <cfRule type="cellIs" dxfId="3335" priority="8499" stopIfTrue="1" operator="equal">
      <formula>"Session 2"</formula>
    </cfRule>
    <cfRule type="cellIs" dxfId="3334" priority="8500" stopIfTrue="1" operator="equal">
      <formula>"Session 1"</formula>
    </cfRule>
    <cfRule type="cellIs" dxfId="3333" priority="8501" stopIfTrue="1" operator="equal">
      <formula>"Révisions"</formula>
    </cfRule>
    <cfRule type="cellIs" dxfId="3332" priority="8502" stopIfTrue="1" operator="equal">
      <formula>"Vacances"</formula>
    </cfRule>
    <cfRule type="cellIs" dxfId="3331" priority="8503" stopIfTrue="1" operator="equal">
      <formula>"Cours"</formula>
    </cfRule>
    <cfRule type="cellIs" dxfId="3330" priority="8504" stopIfTrue="1" operator="equal">
      <formula>"Examens S1"</formula>
    </cfRule>
    <cfRule type="cellIs" dxfId="3329" priority="8505" stopIfTrue="1" operator="equal">
      <formula>"Examens"</formula>
    </cfRule>
    <cfRule type="cellIs" dxfId="3328" priority="8506" stopIfTrue="1" operator="equal">
      <formula>"Examens S2"</formula>
    </cfRule>
    <cfRule type="cellIs" dxfId="3327" priority="8507" stopIfTrue="1" operator="equal">
      <formula>"Du anglais"</formula>
    </cfRule>
    <cfRule type="cellIs" dxfId="3326" priority="8508" stopIfTrue="1" operator="equal">
      <formula>"Délibérations"</formula>
    </cfRule>
  </conditionalFormatting>
  <conditionalFormatting sqref="AZ15:AZ17">
    <cfRule type="cellIs" dxfId="3325" priority="8369" operator="equal">
      <formula>"EXAMENS J"</formula>
    </cfRule>
    <cfRule type="cellIs" dxfId="3324" priority="8370" operator="equal">
      <formula>"Lundi Pentecôte"</formula>
    </cfRule>
    <cfRule type="cellIs" dxfId="3323" priority="8371" operator="equal">
      <formula>"ppp"</formula>
    </cfRule>
    <cfRule type="cellIs" dxfId="3322" priority="8372" operator="equal">
      <formula>"Soutenance"</formula>
    </cfRule>
    <cfRule type="cellIs" dxfId="3321" priority="8373" operator="equal">
      <formula>"Révisions R"</formula>
    </cfRule>
    <cfRule type="cellIs" dxfId="3320" priority="8374" operator="equal">
      <formula>"Entreprise"</formula>
    </cfRule>
    <cfRule type="cellIs" dxfId="3319" priority="8375" operator="equal">
      <formula>"Exam nationaux pas de date"</formula>
    </cfRule>
    <cfRule type="cellIs" dxfId="3318" priority="8376" operator="equal">
      <formula>"Exam nationaux"</formula>
    </cfRule>
    <cfRule type="cellIs" dxfId="3317" priority="8377" operator="equal">
      <formula>"Révision interne"</formula>
    </cfRule>
    <cfRule type="cellIs" dxfId="3316" priority="8383" operator="equal">
      <formula>"Délibération S2"</formula>
    </cfRule>
    <cfRule type="cellIs" dxfId="3315" priority="8384" operator="equal">
      <formula>"Délibération S1"</formula>
    </cfRule>
    <cfRule type="cellIs" dxfId="3314" priority="8385" operator="equal">
      <formula>"regroupement"</formula>
    </cfRule>
    <cfRule type="cellIs" dxfId="3313" priority="8386" operator="equal">
      <formula>"Cours matin"</formula>
    </cfRule>
    <cfRule type="cellIs" dxfId="3312" priority="8400" operator="equal">
      <formula>"cours v"</formula>
    </cfRule>
    <cfRule type="cellIs" dxfId="3311" priority="8401" operator="equal">
      <formula>"Examens S1 Ses2"</formula>
    </cfRule>
    <cfRule type="cellIs" dxfId="3310" priority="8402" operator="equal">
      <formula>"Examens S1 Ses1"</formula>
    </cfRule>
    <cfRule type="cellIs" dxfId="3309" priority="8403" operator="equal">
      <formula>"Fête du travail"</formula>
    </cfRule>
    <cfRule type="cellIs" dxfId="3308" priority="8404" operator="equal">
      <formula>"Fête nationale"</formula>
    </cfRule>
    <cfRule type="cellIs" dxfId="3307" priority="8405" operator="equal">
      <formula>"jour de l'an"</formula>
    </cfRule>
    <cfRule type="cellIs" dxfId="3306" priority="8406" operator="equal">
      <formula>"Lundi de pâques"</formula>
    </cfRule>
    <cfRule type="cellIs" dxfId="3305" priority="8407" operator="equal">
      <formula>"Noël"</formula>
    </cfRule>
    <cfRule type="cellIs" dxfId="3304" priority="8408" operator="equal">
      <formula>"Pâques"</formula>
    </cfRule>
    <cfRule type="cellIs" dxfId="3303" priority="8411" operator="equal">
      <formula>"Révisions S2 Ses1"</formula>
    </cfRule>
    <cfRule type="cellIs" dxfId="3302" priority="8412" operator="equal">
      <formula>"stage v"</formula>
    </cfRule>
    <cfRule type="cellIs" dxfId="3301" priority="8414" operator="equal">
      <formula>"Toussaint"</formula>
    </cfRule>
    <cfRule type="cellIs" dxfId="3300" priority="8415" operator="equal">
      <formula>"Stage en entreprise"</formula>
    </cfRule>
    <cfRule type="cellIs" dxfId="3299" priority="8416" operator="equal">
      <formula>"entreprise B"</formula>
    </cfRule>
  </conditionalFormatting>
  <conditionalFormatting sqref="AZ15:AZ17">
    <cfRule type="expression" dxfId="3298" priority="8353">
      <formula>AX15="Dimanche"</formula>
    </cfRule>
    <cfRule type="expression" dxfId="3297" priority="8354">
      <formula>AX15="Samedi"</formula>
    </cfRule>
    <cfRule type="containsText" dxfId="3296" priority="8355" operator="containsText" text="Soutenance">
      <formula>NOT(ISERROR(SEARCH("Soutenance",AZ15)))</formula>
    </cfRule>
    <cfRule type="containsText" dxfId="3295" priority="8356" operator="containsText" text="Salon Et">
      <formula>NOT(ISERROR(SEARCH("Salon Et",AZ15)))</formula>
    </cfRule>
    <cfRule type="containsText" dxfId="3294" priority="8357" operator="containsText" text="Remise">
      <formula>NOT(ISERROR(SEARCH("Remise",AZ15)))</formula>
    </cfRule>
    <cfRule type="containsText" dxfId="3293" priority="8358" operator="containsText" text="Recrutem">
      <formula>NOT(ISERROR(SEARCH("Recrutem",AZ15)))</formula>
    </cfRule>
    <cfRule type="containsText" dxfId="3292" priority="8359" operator="containsText" text="Note">
      <formula>NOT(ISERROR(SEARCH("Note",AZ15)))</formula>
    </cfRule>
    <cfRule type="containsText" dxfId="3291" priority="8360" operator="containsText" text="JPO">
      <formula>NOT(ISERROR(SEARCH("JPO",AZ15)))</formula>
    </cfRule>
    <cfRule type="containsText" dxfId="3290" priority="8361" operator="containsText" text="Etranger">
      <formula>NOT(ISERROR(SEARCH("Etranger",AZ15)))</formula>
    </cfRule>
    <cfRule type="containsText" dxfId="3289" priority="8362" operator="containsText" text="Début TD">
      <formula>NOT(ISERROR(SEARCH("Début TD",AZ15)))</formula>
    </cfRule>
    <cfRule type="containsText" dxfId="3288" priority="8363" operator="containsText" text="Début CM">
      <formula>NOT(ISERROR(SEARCH("Début CM",AZ15)))</formula>
    </cfRule>
    <cfRule type="containsText" dxfId="3287" priority="8364" operator="containsText" text="Projet">
      <formula>NOT(ISERROR(SEARCH("Projet",AZ15)))</formula>
    </cfRule>
    <cfRule type="containsText" dxfId="3286" priority="8365" operator="containsText" text="Pré">
      <formula>NOT(ISERROR(SEARCH("Pré",AZ15)))</formula>
    </cfRule>
    <cfRule type="containsText" dxfId="3285" priority="8366" operator="containsText" text="Délib">
      <formula>NOT(ISERROR(SEARCH("Délib",AZ15)))</formula>
    </cfRule>
    <cfRule type="cellIs" dxfId="3284" priority="8367" operator="equal">
      <formula>"Cours IAE"</formula>
    </cfRule>
    <cfRule type="cellIs" dxfId="3283" priority="8368" operator="equal">
      <formula>"Cours ISEM"</formula>
    </cfRule>
    <cfRule type="cellIs" dxfId="3282" priority="8378" operator="equal">
      <formula>"Remise note CC"</formula>
    </cfRule>
    <cfRule type="cellIs" dxfId="3281" priority="8379" operator="equal">
      <formula>"Oraux examens nationaux"</formula>
    </cfRule>
    <cfRule type="cellIs" dxfId="3280" priority="8380" operator="equal">
      <formula>"Note mémoire"</formula>
    </cfRule>
    <cfRule type="cellIs" dxfId="3279" priority="8381" operator="equal">
      <formula>"Mise à niveau"</formula>
    </cfRule>
    <cfRule type="cellIs" dxfId="3278" priority="8382" operator="equal">
      <formula>"Ecrits examens nationaux"</formula>
    </cfRule>
    <cfRule type="cellIs" dxfId="3277" priority="8387" operator="equal">
      <formula>"Entr MA cours AM"</formula>
    </cfRule>
    <cfRule type="cellIs" dxfId="3276" priority="8388" operator="equal">
      <formula>"Cours Matin Entr AM"</formula>
    </cfRule>
    <cfRule type="cellIs" dxfId="3275" priority="8389" operator="equal">
      <formula>"Révisions S1 Ses2"</formula>
    </cfRule>
    <cfRule type="cellIs" dxfId="3274" priority="8390" operator="equal">
      <formula>"Révisions S1 ses1"</formula>
    </cfRule>
    <cfRule type="cellIs" dxfId="3273" priority="8391" operator="equal">
      <formula>"Examens S2 Ses2"</formula>
    </cfRule>
    <cfRule type="cellIs" dxfId="3272" priority="8392" operator="equal">
      <formula>"Examens S2 ses1"</formula>
    </cfRule>
    <cfRule type="cellIs" dxfId="3271" priority="8393" operator="equal">
      <formula>"Fermeture"</formula>
    </cfRule>
    <cfRule type="cellIs" dxfId="3270" priority="8394" operator="equal">
      <formula>"Remise rapport"</formula>
    </cfRule>
    <cfRule type="cellIs" dxfId="3269" priority="8395" operator="equal">
      <formula>"notes rapport"</formula>
    </cfRule>
    <cfRule type="cellIs" dxfId="3268" priority="8396" operator="equal">
      <formula>"jour appui"</formula>
    </cfRule>
    <cfRule type="cellIs" dxfId="3267" priority="8397" operator="equal">
      <formula>"Assomption"</formula>
    </cfRule>
    <cfRule type="cellIs" dxfId="3266" priority="8398" operator="equal">
      <formula>"Ascension"</formula>
    </cfRule>
    <cfRule type="cellIs" dxfId="3265" priority="8399" operator="equal">
      <formula>"Armistice"</formula>
    </cfRule>
    <cfRule type="cellIs" dxfId="3264" priority="8409" operator="equal">
      <formula>"Pentecôte"</formula>
    </cfRule>
    <cfRule type="cellIs" dxfId="3263" priority="8410" operator="equal">
      <formula>"Révisions S2 ses2"</formula>
    </cfRule>
    <cfRule type="cellIs" dxfId="3262" priority="8413" operator="equal">
      <formula>"Victoire 1945"</formula>
    </cfRule>
    <cfRule type="cellIs" dxfId="3261" priority="8417" stopIfTrue="1" operator="equal">
      <formula>"Retour copies"</formula>
    </cfRule>
    <cfRule type="cellIs" dxfId="3260" priority="8418" stopIfTrue="1" operator="equal">
      <formula>"Evaluation"</formula>
    </cfRule>
    <cfRule type="cellIs" dxfId="3259" priority="8419" stopIfTrue="1" operator="equal">
      <formula>"Rentrée"</formula>
    </cfRule>
    <cfRule type="cellIs" dxfId="3258" priority="8420" stopIfTrue="1" operator="equal">
      <formula>"Stage"</formula>
    </cfRule>
    <cfRule type="cellIs" dxfId="3257" priority="8421" stopIfTrue="1" operator="equal">
      <formula>"Session 2"</formula>
    </cfRule>
    <cfRule type="cellIs" dxfId="3256" priority="8422" stopIfTrue="1" operator="equal">
      <formula>"Session 1"</formula>
    </cfRule>
    <cfRule type="cellIs" dxfId="3255" priority="8423" stopIfTrue="1" operator="equal">
      <formula>"Révisions"</formula>
    </cfRule>
    <cfRule type="cellIs" dxfId="3254" priority="8424" stopIfTrue="1" operator="equal">
      <formula>"Vacances"</formula>
    </cfRule>
    <cfRule type="cellIs" dxfId="3253" priority="8425" stopIfTrue="1" operator="equal">
      <formula>"Cours"</formula>
    </cfRule>
    <cfRule type="cellIs" dxfId="3252" priority="8426" stopIfTrue="1" operator="equal">
      <formula>"Examens S1"</formula>
    </cfRule>
    <cfRule type="cellIs" dxfId="3251" priority="8427" stopIfTrue="1" operator="equal">
      <formula>"Examens"</formula>
    </cfRule>
    <cfRule type="cellIs" dxfId="3250" priority="8428" stopIfTrue="1" operator="equal">
      <formula>"Examens S2"</formula>
    </cfRule>
    <cfRule type="cellIs" dxfId="3249" priority="8429" stopIfTrue="1" operator="equal">
      <formula>"Du anglais"</formula>
    </cfRule>
    <cfRule type="cellIs" dxfId="3248" priority="8430" stopIfTrue="1" operator="equal">
      <formula>"Délibérations"</formula>
    </cfRule>
  </conditionalFormatting>
  <conditionalFormatting sqref="AZ19">
    <cfRule type="cellIs" dxfId="3247" priority="8291" operator="equal">
      <formula>"EXAMENS J"</formula>
    </cfRule>
    <cfRule type="cellIs" dxfId="3246" priority="8292" operator="equal">
      <formula>"Lundi Pentecôte"</formula>
    </cfRule>
    <cfRule type="cellIs" dxfId="3245" priority="8293" operator="equal">
      <formula>"ppp"</formula>
    </cfRule>
    <cfRule type="cellIs" dxfId="3244" priority="8294" operator="equal">
      <formula>"Soutenance"</formula>
    </cfRule>
    <cfRule type="cellIs" dxfId="3243" priority="8295" operator="equal">
      <formula>"Révisions R"</formula>
    </cfRule>
    <cfRule type="cellIs" dxfId="3242" priority="8296" operator="equal">
      <formula>"Entreprise"</formula>
    </cfRule>
    <cfRule type="cellIs" dxfId="3241" priority="8297" operator="equal">
      <formula>"Exam nationaux pas de date"</formula>
    </cfRule>
    <cfRule type="cellIs" dxfId="3240" priority="8298" operator="equal">
      <formula>"Exam nationaux"</formula>
    </cfRule>
    <cfRule type="cellIs" dxfId="3239" priority="8299" operator="equal">
      <formula>"Révision interne"</formula>
    </cfRule>
    <cfRule type="cellIs" dxfId="3238" priority="8305" operator="equal">
      <formula>"Délibération S2"</formula>
    </cfRule>
    <cfRule type="cellIs" dxfId="3237" priority="8306" operator="equal">
      <formula>"Délibération S1"</formula>
    </cfRule>
    <cfRule type="cellIs" dxfId="3236" priority="8307" operator="equal">
      <formula>"regroupement"</formula>
    </cfRule>
    <cfRule type="cellIs" dxfId="3235" priority="8308" operator="equal">
      <formula>"Cours matin"</formula>
    </cfRule>
    <cfRule type="cellIs" dxfId="3234" priority="8322" operator="equal">
      <formula>"cours v"</formula>
    </cfRule>
    <cfRule type="cellIs" dxfId="3233" priority="8323" operator="equal">
      <formula>"Examens S1 Ses2"</formula>
    </cfRule>
    <cfRule type="cellIs" dxfId="3232" priority="8324" operator="equal">
      <formula>"Examens S1 Ses1"</formula>
    </cfRule>
    <cfRule type="cellIs" dxfId="3231" priority="8325" operator="equal">
      <formula>"Fête du travail"</formula>
    </cfRule>
    <cfRule type="cellIs" dxfId="3230" priority="8326" operator="equal">
      <formula>"Fête nationale"</formula>
    </cfRule>
    <cfRule type="cellIs" dxfId="3229" priority="8327" operator="equal">
      <formula>"jour de l'an"</formula>
    </cfRule>
    <cfRule type="cellIs" dxfId="3228" priority="8328" operator="equal">
      <formula>"Lundi de pâques"</formula>
    </cfRule>
    <cfRule type="cellIs" dxfId="3227" priority="8329" operator="equal">
      <formula>"Noël"</formula>
    </cfRule>
    <cfRule type="cellIs" dxfId="3226" priority="8330" operator="equal">
      <formula>"Pâques"</formula>
    </cfRule>
    <cfRule type="cellIs" dxfId="3225" priority="8333" operator="equal">
      <formula>"Révisions S2 Ses1"</formula>
    </cfRule>
    <cfRule type="cellIs" dxfId="3224" priority="8334" operator="equal">
      <formula>"stage v"</formula>
    </cfRule>
    <cfRule type="cellIs" dxfId="3223" priority="8336" operator="equal">
      <formula>"Toussaint"</formula>
    </cfRule>
    <cfRule type="cellIs" dxfId="3222" priority="8337" operator="equal">
      <formula>"Stage en entreprise"</formula>
    </cfRule>
    <cfRule type="cellIs" dxfId="3221" priority="8338" operator="equal">
      <formula>"entreprise B"</formula>
    </cfRule>
  </conditionalFormatting>
  <conditionalFormatting sqref="AZ19">
    <cfRule type="expression" dxfId="3220" priority="8275">
      <formula>AX19="Dimanche"</formula>
    </cfRule>
    <cfRule type="expression" dxfId="3219" priority="8276">
      <formula>AX19="Samedi"</formula>
    </cfRule>
    <cfRule type="containsText" dxfId="3218" priority="8277" operator="containsText" text="Soutenance">
      <formula>NOT(ISERROR(SEARCH("Soutenance",AZ19)))</formula>
    </cfRule>
    <cfRule type="containsText" dxfId="3217" priority="8278" operator="containsText" text="Salon Et">
      <formula>NOT(ISERROR(SEARCH("Salon Et",AZ19)))</formula>
    </cfRule>
    <cfRule type="containsText" dxfId="3216" priority="8279" operator="containsText" text="Remise">
      <formula>NOT(ISERROR(SEARCH("Remise",AZ19)))</formula>
    </cfRule>
    <cfRule type="containsText" dxfId="3215" priority="8280" operator="containsText" text="Recrutem">
      <formula>NOT(ISERROR(SEARCH("Recrutem",AZ19)))</formula>
    </cfRule>
    <cfRule type="containsText" dxfId="3214" priority="8281" operator="containsText" text="Note">
      <formula>NOT(ISERROR(SEARCH("Note",AZ19)))</formula>
    </cfRule>
    <cfRule type="containsText" dxfId="3213" priority="8282" operator="containsText" text="JPO">
      <formula>NOT(ISERROR(SEARCH("JPO",AZ19)))</formula>
    </cfRule>
    <cfRule type="containsText" dxfId="3212" priority="8283" operator="containsText" text="Etranger">
      <formula>NOT(ISERROR(SEARCH("Etranger",AZ19)))</formula>
    </cfRule>
    <cfRule type="containsText" dxfId="3211" priority="8284" operator="containsText" text="Début TD">
      <formula>NOT(ISERROR(SEARCH("Début TD",AZ19)))</formula>
    </cfRule>
    <cfRule type="containsText" dxfId="3210" priority="8285" operator="containsText" text="Début CM">
      <formula>NOT(ISERROR(SEARCH("Début CM",AZ19)))</formula>
    </cfRule>
    <cfRule type="containsText" dxfId="3209" priority="8286" operator="containsText" text="Projet">
      <formula>NOT(ISERROR(SEARCH("Projet",AZ19)))</formula>
    </cfRule>
    <cfRule type="containsText" dxfId="3208" priority="8287" operator="containsText" text="Pré">
      <formula>NOT(ISERROR(SEARCH("Pré",AZ19)))</formula>
    </cfRule>
    <cfRule type="containsText" dxfId="3207" priority="8288" operator="containsText" text="Délib">
      <formula>NOT(ISERROR(SEARCH("Délib",AZ19)))</formula>
    </cfRule>
    <cfRule type="cellIs" dxfId="3206" priority="8289" operator="equal">
      <formula>"Cours IAE"</formula>
    </cfRule>
    <cfRule type="cellIs" dxfId="3205" priority="8290" operator="equal">
      <formula>"Cours ISEM"</formula>
    </cfRule>
    <cfRule type="cellIs" dxfId="3204" priority="8300" operator="equal">
      <formula>"Remise note CC"</formula>
    </cfRule>
    <cfRule type="cellIs" dxfId="3203" priority="8301" operator="equal">
      <formula>"Oraux examens nationaux"</formula>
    </cfRule>
    <cfRule type="cellIs" dxfId="3202" priority="8302" operator="equal">
      <formula>"Note mémoire"</formula>
    </cfRule>
    <cfRule type="cellIs" dxfId="3201" priority="8303" operator="equal">
      <formula>"Mise à niveau"</formula>
    </cfRule>
    <cfRule type="cellIs" dxfId="3200" priority="8304" operator="equal">
      <formula>"Ecrits examens nationaux"</formula>
    </cfRule>
    <cfRule type="cellIs" dxfId="3199" priority="8309" operator="equal">
      <formula>"Entr MA cours AM"</formula>
    </cfRule>
    <cfRule type="cellIs" dxfId="3198" priority="8310" operator="equal">
      <formula>"Cours Matin Entr AM"</formula>
    </cfRule>
    <cfRule type="cellIs" dxfId="3197" priority="8311" operator="equal">
      <formula>"Révisions S1 Ses2"</formula>
    </cfRule>
    <cfRule type="cellIs" dxfId="3196" priority="8312" operator="equal">
      <formula>"Révisions S1 ses1"</formula>
    </cfRule>
    <cfRule type="cellIs" dxfId="3195" priority="8313" operator="equal">
      <formula>"Examens S2 Ses2"</formula>
    </cfRule>
    <cfRule type="cellIs" dxfId="3194" priority="8314" operator="equal">
      <formula>"Examens S2 ses1"</formula>
    </cfRule>
    <cfRule type="cellIs" dxfId="3193" priority="8315" operator="equal">
      <formula>"Fermeture"</formula>
    </cfRule>
    <cfRule type="cellIs" dxfId="3192" priority="8316" operator="equal">
      <formula>"Remise rapport"</formula>
    </cfRule>
    <cfRule type="cellIs" dxfId="3191" priority="8317" operator="equal">
      <formula>"notes rapport"</formula>
    </cfRule>
    <cfRule type="cellIs" dxfId="3190" priority="8318" operator="equal">
      <formula>"jour appui"</formula>
    </cfRule>
    <cfRule type="cellIs" dxfId="3189" priority="8319" operator="equal">
      <formula>"Assomption"</formula>
    </cfRule>
    <cfRule type="cellIs" dxfId="3188" priority="8320" operator="equal">
      <formula>"Ascension"</formula>
    </cfRule>
    <cfRule type="cellIs" dxfId="3187" priority="8321" operator="equal">
      <formula>"Armistice"</formula>
    </cfRule>
    <cfRule type="cellIs" dxfId="3186" priority="8331" operator="equal">
      <formula>"Pentecôte"</formula>
    </cfRule>
    <cfRule type="cellIs" dxfId="3185" priority="8332" operator="equal">
      <formula>"Révisions S2 ses2"</formula>
    </cfRule>
    <cfRule type="cellIs" dxfId="3184" priority="8335" operator="equal">
      <formula>"Victoire 1945"</formula>
    </cfRule>
    <cfRule type="cellIs" dxfId="3183" priority="8339" stopIfTrue="1" operator="equal">
      <formula>"Retour copies"</formula>
    </cfRule>
    <cfRule type="cellIs" dxfId="3182" priority="8340" stopIfTrue="1" operator="equal">
      <formula>"Evaluation"</formula>
    </cfRule>
    <cfRule type="cellIs" dxfId="3181" priority="8341" stopIfTrue="1" operator="equal">
      <formula>"Rentrée"</formula>
    </cfRule>
    <cfRule type="cellIs" dxfId="3180" priority="8342" stopIfTrue="1" operator="equal">
      <formula>"Stage"</formula>
    </cfRule>
    <cfRule type="cellIs" dxfId="3179" priority="8343" stopIfTrue="1" operator="equal">
      <formula>"Session 2"</formula>
    </cfRule>
    <cfRule type="cellIs" dxfId="3178" priority="8344" stopIfTrue="1" operator="equal">
      <formula>"Session 1"</formula>
    </cfRule>
    <cfRule type="cellIs" dxfId="3177" priority="8345" stopIfTrue="1" operator="equal">
      <formula>"Révisions"</formula>
    </cfRule>
    <cfRule type="cellIs" dxfId="3176" priority="8346" stopIfTrue="1" operator="equal">
      <formula>"Vacances"</formula>
    </cfRule>
    <cfRule type="cellIs" dxfId="3175" priority="8347" stopIfTrue="1" operator="equal">
      <formula>"Cours"</formula>
    </cfRule>
    <cfRule type="cellIs" dxfId="3174" priority="8348" stopIfTrue="1" operator="equal">
      <formula>"Examens S1"</formula>
    </cfRule>
    <cfRule type="cellIs" dxfId="3173" priority="8349" stopIfTrue="1" operator="equal">
      <formula>"Examens"</formula>
    </cfRule>
    <cfRule type="cellIs" dxfId="3172" priority="8350" stopIfTrue="1" operator="equal">
      <formula>"Examens S2"</formula>
    </cfRule>
    <cfRule type="cellIs" dxfId="3171" priority="8351" stopIfTrue="1" operator="equal">
      <formula>"Du anglais"</formula>
    </cfRule>
    <cfRule type="cellIs" dxfId="3170" priority="8352" stopIfTrue="1" operator="equal">
      <formula>"Délibérations"</formula>
    </cfRule>
  </conditionalFormatting>
  <conditionalFormatting sqref="AZ8:AZ12">
    <cfRule type="cellIs" dxfId="3169" priority="8213" operator="equal">
      <formula>"EXAMENS J"</formula>
    </cfRule>
    <cfRule type="cellIs" dxfId="3168" priority="8214" operator="equal">
      <formula>"Lundi Pentecôte"</formula>
    </cfRule>
    <cfRule type="cellIs" dxfId="3167" priority="8215" operator="equal">
      <formula>"ppp"</formula>
    </cfRule>
    <cfRule type="cellIs" dxfId="3166" priority="8216" operator="equal">
      <formula>"Soutenance"</formula>
    </cfRule>
    <cfRule type="cellIs" dxfId="3165" priority="8217" operator="equal">
      <formula>"Révisions R"</formula>
    </cfRule>
    <cfRule type="cellIs" dxfId="3164" priority="8218" operator="equal">
      <formula>"Entreprise"</formula>
    </cfRule>
    <cfRule type="cellIs" dxfId="3163" priority="8219" operator="equal">
      <formula>"Exam nationaux pas de date"</formula>
    </cfRule>
    <cfRule type="cellIs" dxfId="3162" priority="8220" operator="equal">
      <formula>"Exam nationaux"</formula>
    </cfRule>
    <cfRule type="cellIs" dxfId="3161" priority="8221" operator="equal">
      <formula>"Révision interne"</formula>
    </cfRule>
    <cfRule type="cellIs" dxfId="3160" priority="8227" operator="equal">
      <formula>"Délibération S2"</formula>
    </cfRule>
    <cfRule type="cellIs" dxfId="3159" priority="8228" operator="equal">
      <formula>"Délibération S1"</formula>
    </cfRule>
    <cfRule type="cellIs" dxfId="3158" priority="8229" operator="equal">
      <formula>"regroupement"</formula>
    </cfRule>
    <cfRule type="cellIs" dxfId="3157" priority="8230" operator="equal">
      <formula>"Cours matin"</formula>
    </cfRule>
    <cfRule type="cellIs" dxfId="3156" priority="8244" operator="equal">
      <formula>"cours v"</formula>
    </cfRule>
    <cfRule type="cellIs" dxfId="3155" priority="8245" operator="equal">
      <formula>"Examens S1 Ses2"</formula>
    </cfRule>
    <cfRule type="cellIs" dxfId="3154" priority="8246" operator="equal">
      <formula>"Examens S1 Ses1"</formula>
    </cfRule>
    <cfRule type="cellIs" dxfId="3153" priority="8247" operator="equal">
      <formula>"Fête du travail"</formula>
    </cfRule>
    <cfRule type="cellIs" dxfId="3152" priority="8248" operator="equal">
      <formula>"Fête nationale"</formula>
    </cfRule>
    <cfRule type="cellIs" dxfId="3151" priority="8249" operator="equal">
      <formula>"jour de l'an"</formula>
    </cfRule>
    <cfRule type="cellIs" dxfId="3150" priority="8250" operator="equal">
      <formula>"Lundi de pâques"</formula>
    </cfRule>
    <cfRule type="cellIs" dxfId="3149" priority="8251" operator="equal">
      <formula>"Noël"</formula>
    </cfRule>
    <cfRule type="cellIs" dxfId="3148" priority="8252" operator="equal">
      <formula>"Pâques"</formula>
    </cfRule>
    <cfRule type="cellIs" dxfId="3147" priority="8255" operator="equal">
      <formula>"Révisions S2 Ses1"</formula>
    </cfRule>
    <cfRule type="cellIs" dxfId="3146" priority="8256" operator="equal">
      <formula>"stage v"</formula>
    </cfRule>
    <cfRule type="cellIs" dxfId="3145" priority="8258" operator="equal">
      <formula>"Toussaint"</formula>
    </cfRule>
    <cfRule type="cellIs" dxfId="3144" priority="8259" operator="equal">
      <formula>"Stage en entreprise"</formula>
    </cfRule>
    <cfRule type="cellIs" dxfId="3143" priority="8260" operator="equal">
      <formula>"entreprise B"</formula>
    </cfRule>
  </conditionalFormatting>
  <conditionalFormatting sqref="AZ8:AZ12">
    <cfRule type="expression" dxfId="3142" priority="8197">
      <formula>AX8="Dimanche"</formula>
    </cfRule>
    <cfRule type="expression" dxfId="3141" priority="8198">
      <formula>AX8="Samedi"</formula>
    </cfRule>
    <cfRule type="containsText" dxfId="3140" priority="8199" operator="containsText" text="Soutenance">
      <formula>NOT(ISERROR(SEARCH("Soutenance",AZ8)))</formula>
    </cfRule>
    <cfRule type="containsText" dxfId="3139" priority="8200" operator="containsText" text="Salon Et">
      <formula>NOT(ISERROR(SEARCH("Salon Et",AZ8)))</formula>
    </cfRule>
    <cfRule type="containsText" dxfId="3138" priority="8201" operator="containsText" text="Remise">
      <formula>NOT(ISERROR(SEARCH("Remise",AZ8)))</formula>
    </cfRule>
    <cfRule type="containsText" dxfId="3137" priority="8202" operator="containsText" text="Recrutem">
      <formula>NOT(ISERROR(SEARCH("Recrutem",AZ8)))</formula>
    </cfRule>
    <cfRule type="containsText" dxfId="3136" priority="8203" operator="containsText" text="Note">
      <formula>NOT(ISERROR(SEARCH("Note",AZ8)))</formula>
    </cfRule>
    <cfRule type="containsText" dxfId="3135" priority="8204" operator="containsText" text="JPO">
      <formula>NOT(ISERROR(SEARCH("JPO",AZ8)))</formula>
    </cfRule>
    <cfRule type="containsText" dxfId="3134" priority="8205" operator="containsText" text="Etranger">
      <formula>NOT(ISERROR(SEARCH("Etranger",AZ8)))</formula>
    </cfRule>
    <cfRule type="containsText" dxfId="3133" priority="8206" operator="containsText" text="Début TD">
      <formula>NOT(ISERROR(SEARCH("Début TD",AZ8)))</formula>
    </cfRule>
    <cfRule type="containsText" dxfId="3132" priority="8207" operator="containsText" text="Début CM">
      <formula>NOT(ISERROR(SEARCH("Début CM",AZ8)))</formula>
    </cfRule>
    <cfRule type="containsText" dxfId="3131" priority="8208" operator="containsText" text="Projet">
      <formula>NOT(ISERROR(SEARCH("Projet",AZ8)))</formula>
    </cfRule>
    <cfRule type="containsText" dxfId="3130" priority="8209" operator="containsText" text="Pré">
      <formula>NOT(ISERROR(SEARCH("Pré",AZ8)))</formula>
    </cfRule>
    <cfRule type="containsText" dxfId="3129" priority="8210" operator="containsText" text="Délib">
      <formula>NOT(ISERROR(SEARCH("Délib",AZ8)))</formula>
    </cfRule>
    <cfRule type="cellIs" dxfId="3128" priority="8211" operator="equal">
      <formula>"Cours IAE"</formula>
    </cfRule>
    <cfRule type="cellIs" dxfId="3127" priority="8212" operator="equal">
      <formula>"Cours ISEM"</formula>
    </cfRule>
    <cfRule type="cellIs" dxfId="3126" priority="8222" operator="equal">
      <formula>"Remise note CC"</formula>
    </cfRule>
    <cfRule type="cellIs" dxfId="3125" priority="8223" operator="equal">
      <formula>"Oraux examens nationaux"</formula>
    </cfRule>
    <cfRule type="cellIs" dxfId="3124" priority="8224" operator="equal">
      <formula>"Note mémoire"</formula>
    </cfRule>
    <cfRule type="cellIs" dxfId="3123" priority="8225" operator="equal">
      <formula>"Mise à niveau"</formula>
    </cfRule>
    <cfRule type="cellIs" dxfId="3122" priority="8226" operator="equal">
      <formula>"Ecrits examens nationaux"</formula>
    </cfRule>
    <cfRule type="cellIs" dxfId="3121" priority="8231" operator="equal">
      <formula>"Entr MA cours AM"</formula>
    </cfRule>
    <cfRule type="cellIs" dxfId="3120" priority="8232" operator="equal">
      <formula>"Cours Matin Entr AM"</formula>
    </cfRule>
    <cfRule type="cellIs" dxfId="3119" priority="8233" operator="equal">
      <formula>"Révisions S1 Ses2"</formula>
    </cfRule>
    <cfRule type="cellIs" dxfId="3118" priority="8234" operator="equal">
      <formula>"Révisions S1 ses1"</formula>
    </cfRule>
    <cfRule type="cellIs" dxfId="3117" priority="8235" operator="equal">
      <formula>"Examens S2 Ses2"</formula>
    </cfRule>
    <cfRule type="cellIs" dxfId="3116" priority="8236" operator="equal">
      <formula>"Examens S2 ses1"</formula>
    </cfRule>
    <cfRule type="cellIs" dxfId="3115" priority="8237" operator="equal">
      <formula>"Fermeture"</formula>
    </cfRule>
    <cfRule type="cellIs" dxfId="3114" priority="8238" operator="equal">
      <formula>"Remise rapport"</formula>
    </cfRule>
    <cfRule type="cellIs" dxfId="3113" priority="8239" operator="equal">
      <formula>"notes rapport"</formula>
    </cfRule>
    <cfRule type="cellIs" dxfId="3112" priority="8240" operator="equal">
      <formula>"jour appui"</formula>
    </cfRule>
    <cfRule type="cellIs" dxfId="3111" priority="8241" operator="equal">
      <formula>"Assomption"</formula>
    </cfRule>
    <cfRule type="cellIs" dxfId="3110" priority="8242" operator="equal">
      <formula>"Ascension"</formula>
    </cfRule>
    <cfRule type="cellIs" dxfId="3109" priority="8243" operator="equal">
      <formula>"Armistice"</formula>
    </cfRule>
    <cfRule type="cellIs" dxfId="3108" priority="8253" operator="equal">
      <formula>"Pentecôte"</formula>
    </cfRule>
    <cfRule type="cellIs" dxfId="3107" priority="8254" operator="equal">
      <formula>"Révisions S2 ses2"</formula>
    </cfRule>
    <cfRule type="cellIs" dxfId="3106" priority="8257" operator="equal">
      <formula>"Victoire 1945"</formula>
    </cfRule>
    <cfRule type="cellIs" dxfId="3105" priority="8261" stopIfTrue="1" operator="equal">
      <formula>"Retour copies"</formula>
    </cfRule>
    <cfRule type="cellIs" dxfId="3104" priority="8262" stopIfTrue="1" operator="equal">
      <formula>"Evaluation"</formula>
    </cfRule>
    <cfRule type="cellIs" dxfId="3103" priority="8263" stopIfTrue="1" operator="equal">
      <formula>"Rentrée"</formula>
    </cfRule>
    <cfRule type="cellIs" dxfId="3102" priority="8264" stopIfTrue="1" operator="equal">
      <formula>"Stage"</formula>
    </cfRule>
    <cfRule type="cellIs" dxfId="3101" priority="8265" stopIfTrue="1" operator="equal">
      <formula>"Session 2"</formula>
    </cfRule>
    <cfRule type="cellIs" dxfId="3100" priority="8266" stopIfTrue="1" operator="equal">
      <formula>"Session 1"</formula>
    </cfRule>
    <cfRule type="cellIs" dxfId="3099" priority="8267" stopIfTrue="1" operator="equal">
      <formula>"Révisions"</formula>
    </cfRule>
    <cfRule type="cellIs" dxfId="3098" priority="8268" stopIfTrue="1" operator="equal">
      <formula>"Vacances"</formula>
    </cfRule>
    <cfRule type="cellIs" dxfId="3097" priority="8269" stopIfTrue="1" operator="equal">
      <formula>"Cours"</formula>
    </cfRule>
    <cfRule type="cellIs" dxfId="3096" priority="8270" stopIfTrue="1" operator="equal">
      <formula>"Examens S1"</formula>
    </cfRule>
    <cfRule type="cellIs" dxfId="3095" priority="8271" stopIfTrue="1" operator="equal">
      <formula>"Examens"</formula>
    </cfRule>
    <cfRule type="cellIs" dxfId="3094" priority="8272" stopIfTrue="1" operator="equal">
      <formula>"Examens S2"</formula>
    </cfRule>
    <cfRule type="cellIs" dxfId="3093" priority="8273" stopIfTrue="1" operator="equal">
      <formula>"Du anglais"</formula>
    </cfRule>
    <cfRule type="cellIs" dxfId="3092" priority="8274" stopIfTrue="1" operator="equal">
      <formula>"Délibérations"</formula>
    </cfRule>
  </conditionalFormatting>
  <conditionalFormatting sqref="AV7:AV8">
    <cfRule type="cellIs" dxfId="3091" priority="8135" operator="equal">
      <formula>"EXAMENS J"</formula>
    </cfRule>
    <cfRule type="cellIs" dxfId="3090" priority="8136" operator="equal">
      <formula>"Lundi Pentecôte"</formula>
    </cfRule>
    <cfRule type="cellIs" dxfId="3089" priority="8137" operator="equal">
      <formula>"ppp"</formula>
    </cfRule>
    <cfRule type="cellIs" dxfId="3088" priority="8138" operator="equal">
      <formula>"Soutenance"</formula>
    </cfRule>
    <cfRule type="cellIs" dxfId="3087" priority="8139" operator="equal">
      <formula>"Révisions R"</formula>
    </cfRule>
    <cfRule type="cellIs" dxfId="3086" priority="8140" operator="equal">
      <formula>"Entreprise"</formula>
    </cfRule>
    <cfRule type="cellIs" dxfId="3085" priority="8141" operator="equal">
      <formula>"Exam nationaux pas de date"</formula>
    </cfRule>
    <cfRule type="cellIs" dxfId="3084" priority="8142" operator="equal">
      <formula>"Exam nationaux"</formula>
    </cfRule>
    <cfRule type="cellIs" dxfId="3083" priority="8143" operator="equal">
      <formula>"Révision interne"</formula>
    </cfRule>
    <cfRule type="cellIs" dxfId="3082" priority="8149" operator="equal">
      <formula>"Délibération S2"</formula>
    </cfRule>
    <cfRule type="cellIs" dxfId="3081" priority="8150" operator="equal">
      <formula>"Délibération S1"</formula>
    </cfRule>
    <cfRule type="cellIs" dxfId="3080" priority="8151" operator="equal">
      <formula>"regroupement"</formula>
    </cfRule>
    <cfRule type="cellIs" dxfId="3079" priority="8152" operator="equal">
      <formula>"Cours matin"</formula>
    </cfRule>
    <cfRule type="cellIs" dxfId="3078" priority="8166" operator="equal">
      <formula>"cours v"</formula>
    </cfRule>
    <cfRule type="cellIs" dxfId="3077" priority="8167" operator="equal">
      <formula>"Examens S1 Ses2"</formula>
    </cfRule>
    <cfRule type="cellIs" dxfId="3076" priority="8168" operator="equal">
      <formula>"Examens S1 Ses1"</formula>
    </cfRule>
    <cfRule type="cellIs" dxfId="3075" priority="8169" operator="equal">
      <formula>"Fête du travail"</formula>
    </cfRule>
    <cfRule type="cellIs" dxfId="3074" priority="8170" operator="equal">
      <formula>"Fête nationale"</formula>
    </cfRule>
    <cfRule type="cellIs" dxfId="3073" priority="8171" operator="equal">
      <formula>"jour de l'an"</formula>
    </cfRule>
    <cfRule type="cellIs" dxfId="3072" priority="8172" operator="equal">
      <formula>"Lundi de pâques"</formula>
    </cfRule>
    <cfRule type="cellIs" dxfId="3071" priority="8173" operator="equal">
      <formula>"Noël"</formula>
    </cfRule>
    <cfRule type="cellIs" dxfId="3070" priority="8174" operator="equal">
      <formula>"Pâques"</formula>
    </cfRule>
    <cfRule type="cellIs" dxfId="3069" priority="8177" operator="equal">
      <formula>"Révisions S2 Ses1"</formula>
    </cfRule>
    <cfRule type="cellIs" dxfId="3068" priority="8178" operator="equal">
      <formula>"stage v"</formula>
    </cfRule>
    <cfRule type="cellIs" dxfId="3067" priority="8180" operator="equal">
      <formula>"Toussaint"</formula>
    </cfRule>
    <cfRule type="cellIs" dxfId="3066" priority="8181" operator="equal">
      <formula>"Stage en entreprise"</formula>
    </cfRule>
    <cfRule type="cellIs" dxfId="3065" priority="8182" operator="equal">
      <formula>"entreprise B"</formula>
    </cfRule>
  </conditionalFormatting>
  <conditionalFormatting sqref="AV7:AV8">
    <cfRule type="expression" dxfId="3064" priority="8119">
      <formula>AT7="Dimanche"</formula>
    </cfRule>
    <cfRule type="expression" dxfId="3063" priority="8120">
      <formula>AT7="Samedi"</formula>
    </cfRule>
    <cfRule type="containsText" dxfId="3062" priority="8121" operator="containsText" text="Soutenance">
      <formula>NOT(ISERROR(SEARCH("Soutenance",AV7)))</formula>
    </cfRule>
    <cfRule type="containsText" dxfId="3061" priority="8122" operator="containsText" text="Salon Et">
      <formula>NOT(ISERROR(SEARCH("Salon Et",AV7)))</formula>
    </cfRule>
    <cfRule type="containsText" dxfId="3060" priority="8123" operator="containsText" text="Remise">
      <formula>NOT(ISERROR(SEARCH("Remise",AV7)))</formula>
    </cfRule>
    <cfRule type="containsText" dxfId="3059" priority="8124" operator="containsText" text="Recrutem">
      <formula>NOT(ISERROR(SEARCH("Recrutem",AV7)))</formula>
    </cfRule>
    <cfRule type="containsText" dxfId="3058" priority="8125" operator="containsText" text="Note">
      <formula>NOT(ISERROR(SEARCH("Note",AV7)))</formula>
    </cfRule>
    <cfRule type="containsText" dxfId="3057" priority="8126" operator="containsText" text="JPO">
      <formula>NOT(ISERROR(SEARCH("JPO",AV7)))</formula>
    </cfRule>
    <cfRule type="containsText" dxfId="3056" priority="8127" operator="containsText" text="Etranger">
      <formula>NOT(ISERROR(SEARCH("Etranger",AV7)))</formula>
    </cfRule>
    <cfRule type="containsText" dxfId="3055" priority="8128" operator="containsText" text="Début TD">
      <formula>NOT(ISERROR(SEARCH("Début TD",AV7)))</formula>
    </cfRule>
    <cfRule type="containsText" dxfId="3054" priority="8129" operator="containsText" text="Début CM">
      <formula>NOT(ISERROR(SEARCH("Début CM",AV7)))</formula>
    </cfRule>
    <cfRule type="containsText" dxfId="3053" priority="8130" operator="containsText" text="Projet">
      <formula>NOT(ISERROR(SEARCH("Projet",AV7)))</formula>
    </cfRule>
    <cfRule type="containsText" dxfId="3052" priority="8131" operator="containsText" text="Pré">
      <formula>NOT(ISERROR(SEARCH("Pré",AV7)))</formula>
    </cfRule>
    <cfRule type="containsText" dxfId="3051" priority="8132" operator="containsText" text="Délib">
      <formula>NOT(ISERROR(SEARCH("Délib",AV7)))</formula>
    </cfRule>
    <cfRule type="cellIs" dxfId="3050" priority="8133" operator="equal">
      <formula>"Cours IAE"</formula>
    </cfRule>
    <cfRule type="cellIs" dxfId="3049" priority="8134" operator="equal">
      <formula>"Cours ISEM"</formula>
    </cfRule>
    <cfRule type="cellIs" dxfId="3048" priority="8144" operator="equal">
      <formula>"Remise note CC"</formula>
    </cfRule>
    <cfRule type="cellIs" dxfId="3047" priority="8145" operator="equal">
      <formula>"Oraux examens nationaux"</formula>
    </cfRule>
    <cfRule type="cellIs" dxfId="3046" priority="8146" operator="equal">
      <formula>"Note mémoire"</formula>
    </cfRule>
    <cfRule type="cellIs" dxfId="3045" priority="8147" operator="equal">
      <formula>"Mise à niveau"</formula>
    </cfRule>
    <cfRule type="cellIs" dxfId="3044" priority="8148" operator="equal">
      <formula>"Ecrits examens nationaux"</formula>
    </cfRule>
    <cfRule type="cellIs" dxfId="3043" priority="8153" operator="equal">
      <formula>"Entr MA cours AM"</formula>
    </cfRule>
    <cfRule type="cellIs" dxfId="3042" priority="8154" operator="equal">
      <formula>"Cours Matin Entr AM"</formula>
    </cfRule>
    <cfRule type="cellIs" dxfId="3041" priority="8155" operator="equal">
      <formula>"Révisions S1 Ses2"</formula>
    </cfRule>
    <cfRule type="cellIs" dxfId="3040" priority="8156" operator="equal">
      <formula>"Révisions S1 ses1"</formula>
    </cfRule>
    <cfRule type="cellIs" dxfId="3039" priority="8157" operator="equal">
      <formula>"Examens S2 Ses2"</formula>
    </cfRule>
    <cfRule type="cellIs" dxfId="3038" priority="8158" operator="equal">
      <formula>"Examens S2 ses1"</formula>
    </cfRule>
    <cfRule type="cellIs" dxfId="3037" priority="8159" operator="equal">
      <formula>"Fermeture"</formula>
    </cfRule>
    <cfRule type="cellIs" dxfId="3036" priority="8160" operator="equal">
      <formula>"Remise rapport"</formula>
    </cfRule>
    <cfRule type="cellIs" dxfId="3035" priority="8161" operator="equal">
      <formula>"notes rapport"</formula>
    </cfRule>
    <cfRule type="cellIs" dxfId="3034" priority="8162" operator="equal">
      <formula>"jour appui"</formula>
    </cfRule>
    <cfRule type="cellIs" dxfId="3033" priority="8163" operator="equal">
      <formula>"Assomption"</formula>
    </cfRule>
    <cfRule type="cellIs" dxfId="3032" priority="8164" operator="equal">
      <formula>"Ascension"</formula>
    </cfRule>
    <cfRule type="cellIs" dxfId="3031" priority="8165" operator="equal">
      <formula>"Armistice"</formula>
    </cfRule>
    <cfRule type="cellIs" dxfId="3030" priority="8175" operator="equal">
      <formula>"Pentecôte"</formula>
    </cfRule>
    <cfRule type="cellIs" dxfId="3029" priority="8176" operator="equal">
      <formula>"Révisions S2 ses2"</formula>
    </cfRule>
    <cfRule type="cellIs" dxfId="3028" priority="8179" operator="equal">
      <formula>"Victoire 1945"</formula>
    </cfRule>
    <cfRule type="cellIs" dxfId="3027" priority="8183" stopIfTrue="1" operator="equal">
      <formula>"Retour copies"</formula>
    </cfRule>
    <cfRule type="cellIs" dxfId="3026" priority="8184" stopIfTrue="1" operator="equal">
      <formula>"Evaluation"</formula>
    </cfRule>
    <cfRule type="cellIs" dxfId="3025" priority="8185" stopIfTrue="1" operator="equal">
      <formula>"Rentrée"</formula>
    </cfRule>
    <cfRule type="cellIs" dxfId="3024" priority="8186" stopIfTrue="1" operator="equal">
      <formula>"Stage"</formula>
    </cfRule>
    <cfRule type="cellIs" dxfId="3023" priority="8187" stopIfTrue="1" operator="equal">
      <formula>"Session 2"</formula>
    </cfRule>
    <cfRule type="cellIs" dxfId="3022" priority="8188" stopIfTrue="1" operator="equal">
      <formula>"Session 1"</formula>
    </cfRule>
    <cfRule type="cellIs" dxfId="3021" priority="8189" stopIfTrue="1" operator="equal">
      <formula>"Révisions"</formula>
    </cfRule>
    <cfRule type="cellIs" dxfId="3020" priority="8190" stopIfTrue="1" operator="equal">
      <formula>"Vacances"</formula>
    </cfRule>
    <cfRule type="cellIs" dxfId="3019" priority="8191" stopIfTrue="1" operator="equal">
      <formula>"Cours"</formula>
    </cfRule>
    <cfRule type="cellIs" dxfId="3018" priority="8192" stopIfTrue="1" operator="equal">
      <formula>"Examens S1"</formula>
    </cfRule>
    <cfRule type="cellIs" dxfId="3017" priority="8193" stopIfTrue="1" operator="equal">
      <formula>"Examens"</formula>
    </cfRule>
    <cfRule type="cellIs" dxfId="3016" priority="8194" stopIfTrue="1" operator="equal">
      <formula>"Examens S2"</formula>
    </cfRule>
    <cfRule type="cellIs" dxfId="3015" priority="8195" stopIfTrue="1" operator="equal">
      <formula>"Du anglais"</formula>
    </cfRule>
    <cfRule type="cellIs" dxfId="3014" priority="8196" stopIfTrue="1" operator="equal">
      <formula>"Délibérations"</formula>
    </cfRule>
  </conditionalFormatting>
  <conditionalFormatting sqref="AZ4:AZ5">
    <cfRule type="cellIs" dxfId="3013" priority="8057" operator="equal">
      <formula>"EXAMENS J"</formula>
    </cfRule>
    <cfRule type="cellIs" dxfId="3012" priority="8058" operator="equal">
      <formula>"Lundi Pentecôte"</formula>
    </cfRule>
    <cfRule type="cellIs" dxfId="3011" priority="8059" operator="equal">
      <formula>"ppp"</formula>
    </cfRule>
    <cfRule type="cellIs" dxfId="3010" priority="8060" operator="equal">
      <formula>"Soutenance"</formula>
    </cfRule>
    <cfRule type="cellIs" dxfId="3009" priority="8061" operator="equal">
      <formula>"Révisions R"</formula>
    </cfRule>
    <cfRule type="cellIs" dxfId="3008" priority="8062" operator="equal">
      <formula>"Entreprise"</formula>
    </cfRule>
    <cfRule type="cellIs" dxfId="3007" priority="8063" operator="equal">
      <formula>"Exam nationaux pas de date"</formula>
    </cfRule>
    <cfRule type="cellIs" dxfId="3006" priority="8064" operator="equal">
      <formula>"Exam nationaux"</formula>
    </cfRule>
    <cfRule type="cellIs" dxfId="3005" priority="8065" operator="equal">
      <formula>"Révision interne"</formula>
    </cfRule>
    <cfRule type="cellIs" dxfId="3004" priority="8071" operator="equal">
      <formula>"Délibération S2"</formula>
    </cfRule>
    <cfRule type="cellIs" dxfId="3003" priority="8072" operator="equal">
      <formula>"Délibération S1"</formula>
    </cfRule>
    <cfRule type="cellIs" dxfId="3002" priority="8073" operator="equal">
      <formula>"regroupement"</formula>
    </cfRule>
    <cfRule type="cellIs" dxfId="3001" priority="8074" operator="equal">
      <formula>"Cours matin"</formula>
    </cfRule>
    <cfRule type="cellIs" dxfId="3000" priority="8088" operator="equal">
      <formula>"cours v"</formula>
    </cfRule>
    <cfRule type="cellIs" dxfId="2999" priority="8089" operator="equal">
      <formula>"Examens S1 Ses2"</formula>
    </cfRule>
    <cfRule type="cellIs" dxfId="2998" priority="8090" operator="equal">
      <formula>"Examens S1 Ses1"</formula>
    </cfRule>
    <cfRule type="cellIs" dxfId="2997" priority="8091" operator="equal">
      <formula>"Fête du travail"</formula>
    </cfRule>
    <cfRule type="cellIs" dxfId="2996" priority="8092" operator="equal">
      <formula>"Fête nationale"</formula>
    </cfRule>
    <cfRule type="cellIs" dxfId="2995" priority="8093" operator="equal">
      <formula>"jour de l'an"</formula>
    </cfRule>
    <cfRule type="cellIs" dxfId="2994" priority="8094" operator="equal">
      <formula>"Lundi de pâques"</formula>
    </cfRule>
    <cfRule type="cellIs" dxfId="2993" priority="8095" operator="equal">
      <formula>"Noël"</formula>
    </cfRule>
    <cfRule type="cellIs" dxfId="2992" priority="8096" operator="equal">
      <formula>"Pâques"</formula>
    </cfRule>
    <cfRule type="cellIs" dxfId="2991" priority="8099" operator="equal">
      <formula>"Révisions S2 Ses1"</formula>
    </cfRule>
    <cfRule type="cellIs" dxfId="2990" priority="8100" operator="equal">
      <formula>"stage v"</formula>
    </cfRule>
    <cfRule type="cellIs" dxfId="2989" priority="8102" operator="equal">
      <formula>"Toussaint"</formula>
    </cfRule>
    <cfRule type="cellIs" dxfId="2988" priority="8103" operator="equal">
      <formula>"Stage en entreprise"</formula>
    </cfRule>
    <cfRule type="cellIs" dxfId="2987" priority="8104" operator="equal">
      <formula>"entreprise B"</formula>
    </cfRule>
  </conditionalFormatting>
  <conditionalFormatting sqref="AZ4:AZ5">
    <cfRule type="expression" dxfId="2986" priority="8041">
      <formula>AX4="Dimanche"</formula>
    </cfRule>
    <cfRule type="expression" dxfId="2985" priority="8042">
      <formula>AX4="Samedi"</formula>
    </cfRule>
    <cfRule type="containsText" dxfId="2984" priority="8043" operator="containsText" text="Soutenance">
      <formula>NOT(ISERROR(SEARCH("Soutenance",AZ4)))</formula>
    </cfRule>
    <cfRule type="containsText" dxfId="2983" priority="8044" operator="containsText" text="Salon Et">
      <formula>NOT(ISERROR(SEARCH("Salon Et",AZ4)))</formula>
    </cfRule>
    <cfRule type="containsText" dxfId="2982" priority="8045" operator="containsText" text="Remise">
      <formula>NOT(ISERROR(SEARCH("Remise",AZ4)))</formula>
    </cfRule>
    <cfRule type="containsText" dxfId="2981" priority="8046" operator="containsText" text="Recrutem">
      <formula>NOT(ISERROR(SEARCH("Recrutem",AZ4)))</formula>
    </cfRule>
    <cfRule type="containsText" dxfId="2980" priority="8047" operator="containsText" text="Note">
      <formula>NOT(ISERROR(SEARCH("Note",AZ4)))</formula>
    </cfRule>
    <cfRule type="containsText" dxfId="2979" priority="8048" operator="containsText" text="JPO">
      <formula>NOT(ISERROR(SEARCH("JPO",AZ4)))</formula>
    </cfRule>
    <cfRule type="containsText" dxfId="2978" priority="8049" operator="containsText" text="Etranger">
      <formula>NOT(ISERROR(SEARCH("Etranger",AZ4)))</formula>
    </cfRule>
    <cfRule type="containsText" dxfId="2977" priority="8050" operator="containsText" text="Début TD">
      <formula>NOT(ISERROR(SEARCH("Début TD",AZ4)))</formula>
    </cfRule>
    <cfRule type="containsText" dxfId="2976" priority="8051" operator="containsText" text="Début CM">
      <formula>NOT(ISERROR(SEARCH("Début CM",AZ4)))</formula>
    </cfRule>
    <cfRule type="containsText" dxfId="2975" priority="8052" operator="containsText" text="Projet">
      <formula>NOT(ISERROR(SEARCH("Projet",AZ4)))</formula>
    </cfRule>
    <cfRule type="containsText" dxfId="2974" priority="8053" operator="containsText" text="Pré">
      <formula>NOT(ISERROR(SEARCH("Pré",AZ4)))</formula>
    </cfRule>
    <cfRule type="containsText" dxfId="2973" priority="8054" operator="containsText" text="Délib">
      <formula>NOT(ISERROR(SEARCH("Délib",AZ4)))</formula>
    </cfRule>
    <cfRule type="cellIs" dxfId="2972" priority="8055" operator="equal">
      <formula>"Cours IAE"</formula>
    </cfRule>
    <cfRule type="cellIs" dxfId="2971" priority="8056" operator="equal">
      <formula>"Cours ISEM"</formula>
    </cfRule>
    <cfRule type="cellIs" dxfId="2970" priority="8066" operator="equal">
      <formula>"Remise note CC"</formula>
    </cfRule>
    <cfRule type="cellIs" dxfId="2969" priority="8067" operator="equal">
      <formula>"Oraux examens nationaux"</formula>
    </cfRule>
    <cfRule type="cellIs" dxfId="2968" priority="8068" operator="equal">
      <formula>"Note mémoire"</formula>
    </cfRule>
    <cfRule type="cellIs" dxfId="2967" priority="8069" operator="equal">
      <formula>"Mise à niveau"</formula>
    </cfRule>
    <cfRule type="cellIs" dxfId="2966" priority="8070" operator="equal">
      <formula>"Ecrits examens nationaux"</formula>
    </cfRule>
    <cfRule type="cellIs" dxfId="2965" priority="8075" operator="equal">
      <formula>"Entr MA cours AM"</formula>
    </cfRule>
    <cfRule type="cellIs" dxfId="2964" priority="8076" operator="equal">
      <formula>"Cours Matin Entr AM"</formula>
    </cfRule>
    <cfRule type="cellIs" dxfId="2963" priority="8077" operator="equal">
      <formula>"Révisions S1 Ses2"</formula>
    </cfRule>
    <cfRule type="cellIs" dxfId="2962" priority="8078" operator="equal">
      <formula>"Révisions S1 ses1"</formula>
    </cfRule>
    <cfRule type="cellIs" dxfId="2961" priority="8079" operator="equal">
      <formula>"Examens S2 Ses2"</formula>
    </cfRule>
    <cfRule type="cellIs" dxfId="2960" priority="8080" operator="equal">
      <formula>"Examens S2 ses1"</formula>
    </cfRule>
    <cfRule type="cellIs" dxfId="2959" priority="8081" operator="equal">
      <formula>"Fermeture"</formula>
    </cfRule>
    <cfRule type="cellIs" dxfId="2958" priority="8082" operator="equal">
      <formula>"Remise rapport"</formula>
    </cfRule>
    <cfRule type="cellIs" dxfId="2957" priority="8083" operator="equal">
      <formula>"notes rapport"</formula>
    </cfRule>
    <cfRule type="cellIs" dxfId="2956" priority="8084" operator="equal">
      <formula>"jour appui"</formula>
    </cfRule>
    <cfRule type="cellIs" dxfId="2955" priority="8085" operator="equal">
      <formula>"Assomption"</formula>
    </cfRule>
    <cfRule type="cellIs" dxfId="2954" priority="8086" operator="equal">
      <formula>"Ascension"</formula>
    </cfRule>
    <cfRule type="cellIs" dxfId="2953" priority="8087" operator="equal">
      <formula>"Armistice"</formula>
    </cfRule>
    <cfRule type="cellIs" dxfId="2952" priority="8097" operator="equal">
      <formula>"Pentecôte"</formula>
    </cfRule>
    <cfRule type="cellIs" dxfId="2951" priority="8098" operator="equal">
      <formula>"Révisions S2 ses2"</formula>
    </cfRule>
    <cfRule type="cellIs" dxfId="2950" priority="8101" operator="equal">
      <formula>"Victoire 1945"</formula>
    </cfRule>
    <cfRule type="cellIs" dxfId="2949" priority="8105" stopIfTrue="1" operator="equal">
      <formula>"Retour copies"</formula>
    </cfRule>
    <cfRule type="cellIs" dxfId="2948" priority="8106" stopIfTrue="1" operator="equal">
      <formula>"Evaluation"</formula>
    </cfRule>
    <cfRule type="cellIs" dxfId="2947" priority="8107" stopIfTrue="1" operator="equal">
      <formula>"Rentrée"</formula>
    </cfRule>
    <cfRule type="cellIs" dxfId="2946" priority="8108" stopIfTrue="1" operator="equal">
      <formula>"Stage"</formula>
    </cfRule>
    <cfRule type="cellIs" dxfId="2945" priority="8109" stopIfTrue="1" operator="equal">
      <formula>"Session 2"</formula>
    </cfRule>
    <cfRule type="cellIs" dxfId="2944" priority="8110" stopIfTrue="1" operator="equal">
      <formula>"Session 1"</formula>
    </cfRule>
    <cfRule type="cellIs" dxfId="2943" priority="8111" stopIfTrue="1" operator="equal">
      <formula>"Révisions"</formula>
    </cfRule>
    <cfRule type="cellIs" dxfId="2942" priority="8112" stopIfTrue="1" operator="equal">
      <formula>"Vacances"</formula>
    </cfRule>
    <cfRule type="cellIs" dxfId="2941" priority="8113" stopIfTrue="1" operator="equal">
      <formula>"Cours"</formula>
    </cfRule>
    <cfRule type="cellIs" dxfId="2940" priority="8114" stopIfTrue="1" operator="equal">
      <formula>"Examens S1"</formula>
    </cfRule>
    <cfRule type="cellIs" dxfId="2939" priority="8115" stopIfTrue="1" operator="equal">
      <formula>"Examens"</formula>
    </cfRule>
    <cfRule type="cellIs" dxfId="2938" priority="8116" stopIfTrue="1" operator="equal">
      <formula>"Examens S2"</formula>
    </cfRule>
    <cfRule type="cellIs" dxfId="2937" priority="8117" stopIfTrue="1" operator="equal">
      <formula>"Du anglais"</formula>
    </cfRule>
    <cfRule type="cellIs" dxfId="2936" priority="8118" stopIfTrue="1" operator="equal">
      <formula>"Délibérations"</formula>
    </cfRule>
  </conditionalFormatting>
  <conditionalFormatting sqref="AV4:AV6">
    <cfRule type="cellIs" dxfId="2935" priority="7979" operator="equal">
      <formula>"EXAMENS J"</formula>
    </cfRule>
    <cfRule type="cellIs" dxfId="2934" priority="7980" operator="equal">
      <formula>"Lundi Pentecôte"</formula>
    </cfRule>
    <cfRule type="cellIs" dxfId="2933" priority="7981" operator="equal">
      <formula>"ppp"</formula>
    </cfRule>
    <cfRule type="cellIs" dxfId="2932" priority="7982" operator="equal">
      <formula>"Soutenance"</formula>
    </cfRule>
    <cfRule type="cellIs" dxfId="2931" priority="7983" operator="equal">
      <formula>"Révisions R"</formula>
    </cfRule>
    <cfRule type="cellIs" dxfId="2930" priority="7984" operator="equal">
      <formula>"Entreprise"</formula>
    </cfRule>
    <cfRule type="cellIs" dxfId="2929" priority="7985" operator="equal">
      <formula>"Exam nationaux pas de date"</formula>
    </cfRule>
    <cfRule type="cellIs" dxfId="2928" priority="7986" operator="equal">
      <formula>"Exam nationaux"</formula>
    </cfRule>
    <cfRule type="cellIs" dxfId="2927" priority="7987" operator="equal">
      <formula>"Révision interne"</formula>
    </cfRule>
    <cfRule type="cellIs" dxfId="2926" priority="7993" operator="equal">
      <formula>"Délibération S2"</formula>
    </cfRule>
    <cfRule type="cellIs" dxfId="2925" priority="7994" operator="equal">
      <formula>"Délibération S1"</formula>
    </cfRule>
    <cfRule type="cellIs" dxfId="2924" priority="7995" operator="equal">
      <formula>"regroupement"</formula>
    </cfRule>
    <cfRule type="cellIs" dxfId="2923" priority="7996" operator="equal">
      <formula>"Cours matin"</formula>
    </cfRule>
    <cfRule type="cellIs" dxfId="2922" priority="8010" operator="equal">
      <formula>"cours v"</formula>
    </cfRule>
    <cfRule type="cellIs" dxfId="2921" priority="8011" operator="equal">
      <formula>"Examens S1 Ses2"</formula>
    </cfRule>
    <cfRule type="cellIs" dxfId="2920" priority="8012" operator="equal">
      <formula>"Examens S1 Ses1"</formula>
    </cfRule>
    <cfRule type="cellIs" dxfId="2919" priority="8013" operator="equal">
      <formula>"Fête du travail"</formula>
    </cfRule>
    <cfRule type="cellIs" dxfId="2918" priority="8014" operator="equal">
      <formula>"Fête nationale"</formula>
    </cfRule>
    <cfRule type="cellIs" dxfId="2917" priority="8015" operator="equal">
      <formula>"jour de l'an"</formula>
    </cfRule>
    <cfRule type="cellIs" dxfId="2916" priority="8016" operator="equal">
      <formula>"Lundi de pâques"</formula>
    </cfRule>
    <cfRule type="cellIs" dxfId="2915" priority="8017" operator="equal">
      <formula>"Noël"</formula>
    </cfRule>
    <cfRule type="cellIs" dxfId="2914" priority="8018" operator="equal">
      <formula>"Pâques"</formula>
    </cfRule>
    <cfRule type="cellIs" dxfId="2913" priority="8021" operator="equal">
      <formula>"Révisions S2 Ses1"</formula>
    </cfRule>
    <cfRule type="cellIs" dxfId="2912" priority="8022" operator="equal">
      <formula>"stage v"</formula>
    </cfRule>
    <cfRule type="cellIs" dxfId="2911" priority="8024" operator="equal">
      <formula>"Toussaint"</formula>
    </cfRule>
    <cfRule type="cellIs" dxfId="2910" priority="8025" operator="equal">
      <formula>"Stage en entreprise"</formula>
    </cfRule>
    <cfRule type="cellIs" dxfId="2909" priority="8026" operator="equal">
      <formula>"entreprise B"</formula>
    </cfRule>
  </conditionalFormatting>
  <conditionalFormatting sqref="AV4:AV6">
    <cfRule type="expression" dxfId="2908" priority="7963">
      <formula>AT4="Dimanche"</formula>
    </cfRule>
    <cfRule type="expression" dxfId="2907" priority="7964">
      <formula>AT4="Samedi"</formula>
    </cfRule>
    <cfRule type="containsText" dxfId="2906" priority="7965" operator="containsText" text="Soutenance">
      <formula>NOT(ISERROR(SEARCH("Soutenance",AV4)))</formula>
    </cfRule>
    <cfRule type="containsText" dxfId="2905" priority="7966" operator="containsText" text="Salon Et">
      <formula>NOT(ISERROR(SEARCH("Salon Et",AV4)))</formula>
    </cfRule>
    <cfRule type="containsText" dxfId="2904" priority="7967" operator="containsText" text="Remise">
      <formula>NOT(ISERROR(SEARCH("Remise",AV4)))</formula>
    </cfRule>
    <cfRule type="containsText" dxfId="2903" priority="7968" operator="containsText" text="Recrutem">
      <formula>NOT(ISERROR(SEARCH("Recrutem",AV4)))</formula>
    </cfRule>
    <cfRule type="containsText" dxfId="2902" priority="7969" operator="containsText" text="Note">
      <formula>NOT(ISERROR(SEARCH("Note",AV4)))</formula>
    </cfRule>
    <cfRule type="containsText" dxfId="2901" priority="7970" operator="containsText" text="JPO">
      <formula>NOT(ISERROR(SEARCH("JPO",AV4)))</formula>
    </cfRule>
    <cfRule type="containsText" dxfId="2900" priority="7971" operator="containsText" text="Etranger">
      <formula>NOT(ISERROR(SEARCH("Etranger",AV4)))</formula>
    </cfRule>
    <cfRule type="containsText" dxfId="2899" priority="7972" operator="containsText" text="Début TD">
      <formula>NOT(ISERROR(SEARCH("Début TD",AV4)))</formula>
    </cfRule>
    <cfRule type="containsText" dxfId="2898" priority="7973" operator="containsText" text="Début CM">
      <formula>NOT(ISERROR(SEARCH("Début CM",AV4)))</formula>
    </cfRule>
    <cfRule type="containsText" dxfId="2897" priority="7974" operator="containsText" text="Projet">
      <formula>NOT(ISERROR(SEARCH("Projet",AV4)))</formula>
    </cfRule>
    <cfRule type="containsText" dxfId="2896" priority="7975" operator="containsText" text="Pré">
      <formula>NOT(ISERROR(SEARCH("Pré",AV4)))</formula>
    </cfRule>
    <cfRule type="containsText" dxfId="2895" priority="7976" operator="containsText" text="Délib">
      <formula>NOT(ISERROR(SEARCH("Délib",AV4)))</formula>
    </cfRule>
    <cfRule type="cellIs" dxfId="2894" priority="7977" operator="equal">
      <formula>"Cours IAE"</formula>
    </cfRule>
    <cfRule type="cellIs" dxfId="2893" priority="7978" operator="equal">
      <formula>"Cours ISEM"</formula>
    </cfRule>
    <cfRule type="cellIs" dxfId="2892" priority="7988" operator="equal">
      <formula>"Remise note CC"</formula>
    </cfRule>
    <cfRule type="cellIs" dxfId="2891" priority="7989" operator="equal">
      <formula>"Oraux examens nationaux"</formula>
    </cfRule>
    <cfRule type="cellIs" dxfId="2890" priority="7990" operator="equal">
      <formula>"Note mémoire"</formula>
    </cfRule>
    <cfRule type="cellIs" dxfId="2889" priority="7991" operator="equal">
      <formula>"Mise à niveau"</formula>
    </cfRule>
    <cfRule type="cellIs" dxfId="2888" priority="7992" operator="equal">
      <formula>"Ecrits examens nationaux"</formula>
    </cfRule>
    <cfRule type="cellIs" dxfId="2887" priority="7997" operator="equal">
      <formula>"Entr MA cours AM"</formula>
    </cfRule>
    <cfRule type="cellIs" dxfId="2886" priority="7998" operator="equal">
      <formula>"Cours Matin Entr AM"</formula>
    </cfRule>
    <cfRule type="cellIs" dxfId="2885" priority="7999" operator="equal">
      <formula>"Révisions S1 Ses2"</formula>
    </cfRule>
    <cfRule type="cellIs" dxfId="2884" priority="8000" operator="equal">
      <formula>"Révisions S1 ses1"</formula>
    </cfRule>
    <cfRule type="cellIs" dxfId="2883" priority="8001" operator="equal">
      <formula>"Examens S2 Ses2"</formula>
    </cfRule>
    <cfRule type="cellIs" dxfId="2882" priority="8002" operator="equal">
      <formula>"Examens S2 ses1"</formula>
    </cfRule>
    <cfRule type="cellIs" dxfId="2881" priority="8003" operator="equal">
      <formula>"Fermeture"</formula>
    </cfRule>
    <cfRule type="cellIs" dxfId="2880" priority="8004" operator="equal">
      <formula>"Remise rapport"</formula>
    </cfRule>
    <cfRule type="cellIs" dxfId="2879" priority="8005" operator="equal">
      <formula>"notes rapport"</formula>
    </cfRule>
    <cfRule type="cellIs" dxfId="2878" priority="8006" operator="equal">
      <formula>"jour appui"</formula>
    </cfRule>
    <cfRule type="cellIs" dxfId="2877" priority="8007" operator="equal">
      <formula>"Assomption"</formula>
    </cfRule>
    <cfRule type="cellIs" dxfId="2876" priority="8008" operator="equal">
      <formula>"Ascension"</formula>
    </cfRule>
    <cfRule type="cellIs" dxfId="2875" priority="8009" operator="equal">
      <formula>"Armistice"</formula>
    </cfRule>
    <cfRule type="cellIs" dxfId="2874" priority="8019" operator="equal">
      <formula>"Pentecôte"</formula>
    </cfRule>
    <cfRule type="cellIs" dxfId="2873" priority="8020" operator="equal">
      <formula>"Révisions S2 ses2"</formula>
    </cfRule>
    <cfRule type="cellIs" dxfId="2872" priority="8023" operator="equal">
      <formula>"Victoire 1945"</formula>
    </cfRule>
    <cfRule type="cellIs" dxfId="2871" priority="8027" stopIfTrue="1" operator="equal">
      <formula>"Retour copies"</formula>
    </cfRule>
    <cfRule type="cellIs" dxfId="2870" priority="8028" stopIfTrue="1" operator="equal">
      <formula>"Evaluation"</formula>
    </cfRule>
    <cfRule type="cellIs" dxfId="2869" priority="8029" stopIfTrue="1" operator="equal">
      <formula>"Rentrée"</formula>
    </cfRule>
    <cfRule type="cellIs" dxfId="2868" priority="8030" stopIfTrue="1" operator="equal">
      <formula>"Stage"</formula>
    </cfRule>
    <cfRule type="cellIs" dxfId="2867" priority="8031" stopIfTrue="1" operator="equal">
      <formula>"Session 2"</formula>
    </cfRule>
    <cfRule type="cellIs" dxfId="2866" priority="8032" stopIfTrue="1" operator="equal">
      <formula>"Session 1"</formula>
    </cfRule>
    <cfRule type="cellIs" dxfId="2865" priority="8033" stopIfTrue="1" operator="equal">
      <formula>"Révisions"</formula>
    </cfRule>
    <cfRule type="cellIs" dxfId="2864" priority="8034" stopIfTrue="1" operator="equal">
      <formula>"Vacances"</formula>
    </cfRule>
    <cfRule type="cellIs" dxfId="2863" priority="8035" stopIfTrue="1" operator="equal">
      <formula>"Cours"</formula>
    </cfRule>
    <cfRule type="cellIs" dxfId="2862" priority="8036" stopIfTrue="1" operator="equal">
      <formula>"Examens S1"</formula>
    </cfRule>
    <cfRule type="cellIs" dxfId="2861" priority="8037" stopIfTrue="1" operator="equal">
      <formula>"Examens"</formula>
    </cfRule>
    <cfRule type="cellIs" dxfId="2860" priority="8038" stopIfTrue="1" operator="equal">
      <formula>"Examens S2"</formula>
    </cfRule>
    <cfRule type="cellIs" dxfId="2859" priority="8039" stopIfTrue="1" operator="equal">
      <formula>"Du anglais"</formula>
    </cfRule>
    <cfRule type="cellIs" dxfId="2858" priority="8040" stopIfTrue="1" operator="equal">
      <formula>"Délibérations"</formula>
    </cfRule>
  </conditionalFormatting>
  <conditionalFormatting sqref="AR9:AR10">
    <cfRule type="cellIs" dxfId="2857" priority="7901" operator="equal">
      <formula>"EXAMENS J"</formula>
    </cfRule>
    <cfRule type="cellIs" dxfId="2856" priority="7902" operator="equal">
      <formula>"Lundi Pentecôte"</formula>
    </cfRule>
    <cfRule type="cellIs" dxfId="2855" priority="7903" operator="equal">
      <formula>"ppp"</formula>
    </cfRule>
    <cfRule type="cellIs" dxfId="2854" priority="7904" operator="equal">
      <formula>"Soutenance"</formula>
    </cfRule>
    <cfRule type="cellIs" dxfId="2853" priority="7905" operator="equal">
      <formula>"Révisions R"</formula>
    </cfRule>
    <cfRule type="cellIs" dxfId="2852" priority="7906" operator="equal">
      <formula>"Entreprise"</formula>
    </cfRule>
    <cfRule type="cellIs" dxfId="2851" priority="7907" operator="equal">
      <formula>"Exam nationaux pas de date"</formula>
    </cfRule>
    <cfRule type="cellIs" dxfId="2850" priority="7908" operator="equal">
      <formula>"Exam nationaux"</formula>
    </cfRule>
    <cfRule type="cellIs" dxfId="2849" priority="7909" operator="equal">
      <formula>"Révision interne"</formula>
    </cfRule>
    <cfRule type="cellIs" dxfId="2848" priority="7915" operator="equal">
      <formula>"Délibération S2"</formula>
    </cfRule>
    <cfRule type="cellIs" dxfId="2847" priority="7916" operator="equal">
      <formula>"Délibération S1"</formula>
    </cfRule>
    <cfRule type="cellIs" dxfId="2846" priority="7917" operator="equal">
      <formula>"regroupement"</formula>
    </cfRule>
    <cfRule type="cellIs" dxfId="2845" priority="7918" operator="equal">
      <formula>"Cours matin"</formula>
    </cfRule>
    <cfRule type="cellIs" dxfId="2844" priority="7932" operator="equal">
      <formula>"cours v"</formula>
    </cfRule>
    <cfRule type="cellIs" dxfId="2843" priority="7933" operator="equal">
      <formula>"Examens S1 Ses2"</formula>
    </cfRule>
    <cfRule type="cellIs" dxfId="2842" priority="7934" operator="equal">
      <formula>"Examens S1 Ses1"</formula>
    </cfRule>
    <cfRule type="cellIs" dxfId="2841" priority="7935" operator="equal">
      <formula>"Fête du travail"</formula>
    </cfRule>
    <cfRule type="cellIs" dxfId="2840" priority="7936" operator="equal">
      <formula>"Fête nationale"</formula>
    </cfRule>
    <cfRule type="cellIs" dxfId="2839" priority="7937" operator="equal">
      <formula>"jour de l'an"</formula>
    </cfRule>
    <cfRule type="cellIs" dxfId="2838" priority="7938" operator="equal">
      <formula>"Lundi de pâques"</formula>
    </cfRule>
    <cfRule type="cellIs" dxfId="2837" priority="7939" operator="equal">
      <formula>"Noël"</formula>
    </cfRule>
    <cfRule type="cellIs" dxfId="2836" priority="7940" operator="equal">
      <formula>"Pâques"</formula>
    </cfRule>
    <cfRule type="cellIs" dxfId="2835" priority="7943" operator="equal">
      <formula>"Révisions S2 Ses1"</formula>
    </cfRule>
    <cfRule type="cellIs" dxfId="2834" priority="7944" operator="equal">
      <formula>"stage v"</formula>
    </cfRule>
    <cfRule type="cellIs" dxfId="2833" priority="7946" operator="equal">
      <formula>"Toussaint"</formula>
    </cfRule>
    <cfRule type="cellIs" dxfId="2832" priority="7947" operator="equal">
      <formula>"Stage en entreprise"</formula>
    </cfRule>
    <cfRule type="cellIs" dxfId="2831" priority="7948" operator="equal">
      <formula>"entreprise B"</formula>
    </cfRule>
  </conditionalFormatting>
  <conditionalFormatting sqref="AR9:AR10">
    <cfRule type="expression" dxfId="2830" priority="7885">
      <formula>AP9="Dimanche"</formula>
    </cfRule>
    <cfRule type="expression" dxfId="2829" priority="7886">
      <formula>AP9="Samedi"</formula>
    </cfRule>
    <cfRule type="containsText" dxfId="2828" priority="7887" operator="containsText" text="Soutenance">
      <formula>NOT(ISERROR(SEARCH("Soutenance",AR9)))</formula>
    </cfRule>
    <cfRule type="containsText" dxfId="2827" priority="7888" operator="containsText" text="Salon Et">
      <formula>NOT(ISERROR(SEARCH("Salon Et",AR9)))</formula>
    </cfRule>
    <cfRule type="containsText" dxfId="2826" priority="7889" operator="containsText" text="Remise">
      <formula>NOT(ISERROR(SEARCH("Remise",AR9)))</formula>
    </cfRule>
    <cfRule type="containsText" dxfId="2825" priority="7890" operator="containsText" text="Recrutem">
      <formula>NOT(ISERROR(SEARCH("Recrutem",AR9)))</formula>
    </cfRule>
    <cfRule type="containsText" dxfId="2824" priority="7891" operator="containsText" text="Note">
      <formula>NOT(ISERROR(SEARCH("Note",AR9)))</formula>
    </cfRule>
    <cfRule type="containsText" dxfId="2823" priority="7892" operator="containsText" text="JPO">
      <formula>NOT(ISERROR(SEARCH("JPO",AR9)))</formula>
    </cfRule>
    <cfRule type="containsText" dxfId="2822" priority="7893" operator="containsText" text="Etranger">
      <formula>NOT(ISERROR(SEARCH("Etranger",AR9)))</formula>
    </cfRule>
    <cfRule type="containsText" dxfId="2821" priority="7894" operator="containsText" text="Début TD">
      <formula>NOT(ISERROR(SEARCH("Début TD",AR9)))</formula>
    </cfRule>
    <cfRule type="containsText" dxfId="2820" priority="7895" operator="containsText" text="Début CM">
      <formula>NOT(ISERROR(SEARCH("Début CM",AR9)))</formula>
    </cfRule>
    <cfRule type="containsText" dxfId="2819" priority="7896" operator="containsText" text="Projet">
      <formula>NOT(ISERROR(SEARCH("Projet",AR9)))</formula>
    </cfRule>
    <cfRule type="containsText" dxfId="2818" priority="7897" operator="containsText" text="Pré">
      <formula>NOT(ISERROR(SEARCH("Pré",AR9)))</formula>
    </cfRule>
    <cfRule type="containsText" dxfId="2817" priority="7898" operator="containsText" text="Délib">
      <formula>NOT(ISERROR(SEARCH("Délib",AR9)))</formula>
    </cfRule>
    <cfRule type="cellIs" dxfId="2816" priority="7899" operator="equal">
      <formula>"Cours IAE"</formula>
    </cfRule>
    <cfRule type="cellIs" dxfId="2815" priority="7900" operator="equal">
      <formula>"Cours ISEM"</formula>
    </cfRule>
    <cfRule type="cellIs" dxfId="2814" priority="7910" operator="equal">
      <formula>"Remise note CC"</formula>
    </cfRule>
    <cfRule type="cellIs" dxfId="2813" priority="7911" operator="equal">
      <formula>"Oraux examens nationaux"</formula>
    </cfRule>
    <cfRule type="cellIs" dxfId="2812" priority="7912" operator="equal">
      <formula>"Note mémoire"</formula>
    </cfRule>
    <cfRule type="cellIs" dxfId="2811" priority="7913" operator="equal">
      <formula>"Mise à niveau"</formula>
    </cfRule>
    <cfRule type="cellIs" dxfId="2810" priority="7914" operator="equal">
      <formula>"Ecrits examens nationaux"</formula>
    </cfRule>
    <cfRule type="cellIs" dxfId="2809" priority="7919" operator="equal">
      <formula>"Entr MA cours AM"</formula>
    </cfRule>
    <cfRule type="cellIs" dxfId="2808" priority="7920" operator="equal">
      <formula>"Cours Matin Entr AM"</formula>
    </cfRule>
    <cfRule type="cellIs" dxfId="2807" priority="7921" operator="equal">
      <formula>"Révisions S1 Ses2"</formula>
    </cfRule>
    <cfRule type="cellIs" dxfId="2806" priority="7922" operator="equal">
      <formula>"Révisions S1 ses1"</formula>
    </cfRule>
    <cfRule type="cellIs" dxfId="2805" priority="7923" operator="equal">
      <formula>"Examens S2 Ses2"</formula>
    </cfRule>
    <cfRule type="cellIs" dxfId="2804" priority="7924" operator="equal">
      <formula>"Examens S2 ses1"</formula>
    </cfRule>
    <cfRule type="cellIs" dxfId="2803" priority="7925" operator="equal">
      <formula>"Fermeture"</formula>
    </cfRule>
    <cfRule type="cellIs" dxfId="2802" priority="7926" operator="equal">
      <formula>"Remise rapport"</formula>
    </cfRule>
    <cfRule type="cellIs" dxfId="2801" priority="7927" operator="equal">
      <formula>"notes rapport"</formula>
    </cfRule>
    <cfRule type="cellIs" dxfId="2800" priority="7928" operator="equal">
      <formula>"jour appui"</formula>
    </cfRule>
    <cfRule type="cellIs" dxfId="2799" priority="7929" operator="equal">
      <formula>"Assomption"</formula>
    </cfRule>
    <cfRule type="cellIs" dxfId="2798" priority="7930" operator="equal">
      <formula>"Ascension"</formula>
    </cfRule>
    <cfRule type="cellIs" dxfId="2797" priority="7931" operator="equal">
      <formula>"Armistice"</formula>
    </cfRule>
    <cfRule type="cellIs" dxfId="2796" priority="7941" operator="equal">
      <formula>"Pentecôte"</formula>
    </cfRule>
    <cfRule type="cellIs" dxfId="2795" priority="7942" operator="equal">
      <formula>"Révisions S2 ses2"</formula>
    </cfRule>
    <cfRule type="cellIs" dxfId="2794" priority="7945" operator="equal">
      <formula>"Victoire 1945"</formula>
    </cfRule>
    <cfRule type="cellIs" dxfId="2793" priority="7949" stopIfTrue="1" operator="equal">
      <formula>"Retour copies"</formula>
    </cfRule>
    <cfRule type="cellIs" dxfId="2792" priority="7950" stopIfTrue="1" operator="equal">
      <formula>"Evaluation"</formula>
    </cfRule>
    <cfRule type="cellIs" dxfId="2791" priority="7951" stopIfTrue="1" operator="equal">
      <formula>"Rentrée"</formula>
    </cfRule>
    <cfRule type="cellIs" dxfId="2790" priority="7952" stopIfTrue="1" operator="equal">
      <formula>"Stage"</formula>
    </cfRule>
    <cfRule type="cellIs" dxfId="2789" priority="7953" stopIfTrue="1" operator="equal">
      <formula>"Session 2"</formula>
    </cfRule>
    <cfRule type="cellIs" dxfId="2788" priority="7954" stopIfTrue="1" operator="equal">
      <formula>"Session 1"</formula>
    </cfRule>
    <cfRule type="cellIs" dxfId="2787" priority="7955" stopIfTrue="1" operator="equal">
      <formula>"Révisions"</formula>
    </cfRule>
    <cfRule type="cellIs" dxfId="2786" priority="7956" stopIfTrue="1" operator="equal">
      <formula>"Vacances"</formula>
    </cfRule>
    <cfRule type="cellIs" dxfId="2785" priority="7957" stopIfTrue="1" operator="equal">
      <formula>"Cours"</formula>
    </cfRule>
    <cfRule type="cellIs" dxfId="2784" priority="7958" stopIfTrue="1" operator="equal">
      <formula>"Examens S1"</formula>
    </cfRule>
    <cfRule type="cellIs" dxfId="2783" priority="7959" stopIfTrue="1" operator="equal">
      <formula>"Examens"</formula>
    </cfRule>
    <cfRule type="cellIs" dxfId="2782" priority="7960" stopIfTrue="1" operator="equal">
      <formula>"Examens S2"</formula>
    </cfRule>
    <cfRule type="cellIs" dxfId="2781" priority="7961" stopIfTrue="1" operator="equal">
      <formula>"Du anglais"</formula>
    </cfRule>
    <cfRule type="cellIs" dxfId="2780" priority="7962" stopIfTrue="1" operator="equal">
      <formula>"Délibérations"</formula>
    </cfRule>
  </conditionalFormatting>
  <conditionalFormatting sqref="AN5:AN6">
    <cfRule type="cellIs" dxfId="2779" priority="7823" operator="equal">
      <formula>"EXAMENS J"</formula>
    </cfRule>
    <cfRule type="cellIs" dxfId="2778" priority="7824" operator="equal">
      <formula>"Lundi Pentecôte"</formula>
    </cfRule>
    <cfRule type="cellIs" dxfId="2777" priority="7825" operator="equal">
      <formula>"ppp"</formula>
    </cfRule>
    <cfRule type="cellIs" dxfId="2776" priority="7826" operator="equal">
      <formula>"Soutenance"</formula>
    </cfRule>
    <cfRule type="cellIs" dxfId="2775" priority="7827" operator="equal">
      <formula>"Révisions R"</formula>
    </cfRule>
    <cfRule type="cellIs" dxfId="2774" priority="7828" operator="equal">
      <formula>"Entreprise"</formula>
    </cfRule>
    <cfRule type="cellIs" dxfId="2773" priority="7829" operator="equal">
      <formula>"Exam nationaux pas de date"</formula>
    </cfRule>
    <cfRule type="cellIs" dxfId="2772" priority="7830" operator="equal">
      <formula>"Exam nationaux"</formula>
    </cfRule>
    <cfRule type="cellIs" dxfId="2771" priority="7831" operator="equal">
      <formula>"Révision interne"</formula>
    </cfRule>
    <cfRule type="cellIs" dxfId="2770" priority="7837" operator="equal">
      <formula>"Délibération S2"</formula>
    </cfRule>
    <cfRule type="cellIs" dxfId="2769" priority="7838" operator="equal">
      <formula>"Délibération S1"</formula>
    </cfRule>
    <cfRule type="cellIs" dxfId="2768" priority="7839" operator="equal">
      <formula>"regroupement"</formula>
    </cfRule>
    <cfRule type="cellIs" dxfId="2767" priority="7840" operator="equal">
      <formula>"Cours matin"</formula>
    </cfRule>
    <cfRule type="cellIs" dxfId="2766" priority="7854" operator="equal">
      <formula>"cours v"</formula>
    </cfRule>
    <cfRule type="cellIs" dxfId="2765" priority="7855" operator="equal">
      <formula>"Examens S1 Ses2"</formula>
    </cfRule>
    <cfRule type="cellIs" dxfId="2764" priority="7856" operator="equal">
      <formula>"Examens S1 Ses1"</formula>
    </cfRule>
    <cfRule type="cellIs" dxfId="2763" priority="7857" operator="equal">
      <formula>"Fête du travail"</formula>
    </cfRule>
    <cfRule type="cellIs" dxfId="2762" priority="7858" operator="equal">
      <formula>"Fête nationale"</formula>
    </cfRule>
    <cfRule type="cellIs" dxfId="2761" priority="7859" operator="equal">
      <formula>"jour de l'an"</formula>
    </cfRule>
    <cfRule type="cellIs" dxfId="2760" priority="7860" operator="equal">
      <formula>"Lundi de pâques"</formula>
    </cfRule>
    <cfRule type="cellIs" dxfId="2759" priority="7861" operator="equal">
      <formula>"Noël"</formula>
    </cfRule>
    <cfRule type="cellIs" dxfId="2758" priority="7862" operator="equal">
      <formula>"Pâques"</formula>
    </cfRule>
    <cfRule type="cellIs" dxfId="2757" priority="7865" operator="equal">
      <formula>"Révisions S2 Ses1"</formula>
    </cfRule>
    <cfRule type="cellIs" dxfId="2756" priority="7866" operator="equal">
      <formula>"stage v"</formula>
    </cfRule>
    <cfRule type="cellIs" dxfId="2755" priority="7868" operator="equal">
      <formula>"Toussaint"</formula>
    </cfRule>
    <cfRule type="cellIs" dxfId="2754" priority="7869" operator="equal">
      <formula>"Stage en entreprise"</formula>
    </cfRule>
    <cfRule type="cellIs" dxfId="2753" priority="7870" operator="equal">
      <formula>"entreprise B"</formula>
    </cfRule>
  </conditionalFormatting>
  <conditionalFormatting sqref="AN5:AN6">
    <cfRule type="expression" dxfId="2752" priority="7807">
      <formula>AL5="Dimanche"</formula>
    </cfRule>
    <cfRule type="expression" dxfId="2751" priority="7808">
      <formula>AL5="Samedi"</formula>
    </cfRule>
    <cfRule type="containsText" dxfId="2750" priority="7809" operator="containsText" text="Soutenance">
      <formula>NOT(ISERROR(SEARCH("Soutenance",AN5)))</formula>
    </cfRule>
    <cfRule type="containsText" dxfId="2749" priority="7810" operator="containsText" text="Salon Et">
      <formula>NOT(ISERROR(SEARCH("Salon Et",AN5)))</formula>
    </cfRule>
    <cfRule type="containsText" dxfId="2748" priority="7811" operator="containsText" text="Remise">
      <formula>NOT(ISERROR(SEARCH("Remise",AN5)))</formula>
    </cfRule>
    <cfRule type="containsText" dxfId="2747" priority="7812" operator="containsText" text="Recrutem">
      <formula>NOT(ISERROR(SEARCH("Recrutem",AN5)))</formula>
    </cfRule>
    <cfRule type="containsText" dxfId="2746" priority="7813" operator="containsText" text="Note">
      <formula>NOT(ISERROR(SEARCH("Note",AN5)))</formula>
    </cfRule>
    <cfRule type="containsText" dxfId="2745" priority="7814" operator="containsText" text="JPO">
      <formula>NOT(ISERROR(SEARCH("JPO",AN5)))</formula>
    </cfRule>
    <cfRule type="containsText" dxfId="2744" priority="7815" operator="containsText" text="Etranger">
      <formula>NOT(ISERROR(SEARCH("Etranger",AN5)))</formula>
    </cfRule>
    <cfRule type="containsText" dxfId="2743" priority="7816" operator="containsText" text="Début TD">
      <formula>NOT(ISERROR(SEARCH("Début TD",AN5)))</formula>
    </cfRule>
    <cfRule type="containsText" dxfId="2742" priority="7817" operator="containsText" text="Début CM">
      <formula>NOT(ISERROR(SEARCH("Début CM",AN5)))</formula>
    </cfRule>
    <cfRule type="containsText" dxfId="2741" priority="7818" operator="containsText" text="Projet">
      <formula>NOT(ISERROR(SEARCH("Projet",AN5)))</formula>
    </cfRule>
    <cfRule type="containsText" dxfId="2740" priority="7819" operator="containsText" text="Pré">
      <formula>NOT(ISERROR(SEARCH("Pré",AN5)))</formula>
    </cfRule>
    <cfRule type="containsText" dxfId="2739" priority="7820" operator="containsText" text="Délib">
      <formula>NOT(ISERROR(SEARCH("Délib",AN5)))</formula>
    </cfRule>
    <cfRule type="cellIs" dxfId="2738" priority="7821" operator="equal">
      <formula>"Cours IAE"</formula>
    </cfRule>
    <cfRule type="cellIs" dxfId="2737" priority="7822" operator="equal">
      <formula>"Cours ISEM"</formula>
    </cfRule>
    <cfRule type="cellIs" dxfId="2736" priority="7832" operator="equal">
      <formula>"Remise note CC"</formula>
    </cfRule>
    <cfRule type="cellIs" dxfId="2735" priority="7833" operator="equal">
      <formula>"Oraux examens nationaux"</formula>
    </cfRule>
    <cfRule type="cellIs" dxfId="2734" priority="7834" operator="equal">
      <formula>"Note mémoire"</formula>
    </cfRule>
    <cfRule type="cellIs" dxfId="2733" priority="7835" operator="equal">
      <formula>"Mise à niveau"</formula>
    </cfRule>
    <cfRule type="cellIs" dxfId="2732" priority="7836" operator="equal">
      <formula>"Ecrits examens nationaux"</formula>
    </cfRule>
    <cfRule type="cellIs" dxfId="2731" priority="7841" operator="equal">
      <formula>"Entr MA cours AM"</formula>
    </cfRule>
    <cfRule type="cellIs" dxfId="2730" priority="7842" operator="equal">
      <formula>"Cours Matin Entr AM"</formula>
    </cfRule>
    <cfRule type="cellIs" dxfId="2729" priority="7843" operator="equal">
      <formula>"Révisions S1 Ses2"</formula>
    </cfRule>
    <cfRule type="cellIs" dxfId="2728" priority="7844" operator="equal">
      <formula>"Révisions S1 ses1"</formula>
    </cfRule>
    <cfRule type="cellIs" dxfId="2727" priority="7845" operator="equal">
      <formula>"Examens S2 Ses2"</formula>
    </cfRule>
    <cfRule type="cellIs" dxfId="2726" priority="7846" operator="equal">
      <formula>"Examens S2 ses1"</formula>
    </cfRule>
    <cfRule type="cellIs" dxfId="2725" priority="7847" operator="equal">
      <formula>"Fermeture"</formula>
    </cfRule>
    <cfRule type="cellIs" dxfId="2724" priority="7848" operator="equal">
      <formula>"Remise rapport"</formula>
    </cfRule>
    <cfRule type="cellIs" dxfId="2723" priority="7849" operator="equal">
      <formula>"notes rapport"</formula>
    </cfRule>
    <cfRule type="cellIs" dxfId="2722" priority="7850" operator="equal">
      <formula>"jour appui"</formula>
    </cfRule>
    <cfRule type="cellIs" dxfId="2721" priority="7851" operator="equal">
      <formula>"Assomption"</formula>
    </cfRule>
    <cfRule type="cellIs" dxfId="2720" priority="7852" operator="equal">
      <formula>"Ascension"</formula>
    </cfRule>
    <cfRule type="cellIs" dxfId="2719" priority="7853" operator="equal">
      <formula>"Armistice"</formula>
    </cfRule>
    <cfRule type="cellIs" dxfId="2718" priority="7863" operator="equal">
      <formula>"Pentecôte"</formula>
    </cfRule>
    <cfRule type="cellIs" dxfId="2717" priority="7864" operator="equal">
      <formula>"Révisions S2 ses2"</formula>
    </cfRule>
    <cfRule type="cellIs" dxfId="2716" priority="7867" operator="equal">
      <formula>"Victoire 1945"</formula>
    </cfRule>
    <cfRule type="cellIs" dxfId="2715" priority="7871" stopIfTrue="1" operator="equal">
      <formula>"Retour copies"</formula>
    </cfRule>
    <cfRule type="cellIs" dxfId="2714" priority="7872" stopIfTrue="1" operator="equal">
      <formula>"Evaluation"</formula>
    </cfRule>
    <cfRule type="cellIs" dxfId="2713" priority="7873" stopIfTrue="1" operator="equal">
      <formula>"Rentrée"</formula>
    </cfRule>
    <cfRule type="cellIs" dxfId="2712" priority="7874" stopIfTrue="1" operator="equal">
      <formula>"Stage"</formula>
    </cfRule>
    <cfRule type="cellIs" dxfId="2711" priority="7875" stopIfTrue="1" operator="equal">
      <formula>"Session 2"</formula>
    </cfRule>
    <cfRule type="cellIs" dxfId="2710" priority="7876" stopIfTrue="1" operator="equal">
      <formula>"Session 1"</formula>
    </cfRule>
    <cfRule type="cellIs" dxfId="2709" priority="7877" stopIfTrue="1" operator="equal">
      <formula>"Révisions"</formula>
    </cfRule>
    <cfRule type="cellIs" dxfId="2708" priority="7878" stopIfTrue="1" operator="equal">
      <formula>"Vacances"</formula>
    </cfRule>
    <cfRule type="cellIs" dxfId="2707" priority="7879" stopIfTrue="1" operator="equal">
      <formula>"Cours"</formula>
    </cfRule>
    <cfRule type="cellIs" dxfId="2706" priority="7880" stopIfTrue="1" operator="equal">
      <formula>"Examens S1"</formula>
    </cfRule>
    <cfRule type="cellIs" dxfId="2705" priority="7881" stopIfTrue="1" operator="equal">
      <formula>"Examens"</formula>
    </cfRule>
    <cfRule type="cellIs" dxfId="2704" priority="7882" stopIfTrue="1" operator="equal">
      <formula>"Examens S2"</formula>
    </cfRule>
    <cfRule type="cellIs" dxfId="2703" priority="7883" stopIfTrue="1" operator="equal">
      <formula>"Du anglais"</formula>
    </cfRule>
    <cfRule type="cellIs" dxfId="2702" priority="7884" stopIfTrue="1" operator="equal">
      <formula>"Délibérations"</formula>
    </cfRule>
  </conditionalFormatting>
  <conditionalFormatting sqref="AN13">
    <cfRule type="cellIs" dxfId="2701" priority="7667" operator="equal">
      <formula>"EXAMENS J"</formula>
    </cfRule>
    <cfRule type="cellIs" dxfId="2700" priority="7668" operator="equal">
      <formula>"Lundi Pentecôte"</formula>
    </cfRule>
    <cfRule type="cellIs" dxfId="2699" priority="7669" operator="equal">
      <formula>"ppp"</formula>
    </cfRule>
    <cfRule type="cellIs" dxfId="2698" priority="7670" operator="equal">
      <formula>"Soutenance"</formula>
    </cfRule>
    <cfRule type="cellIs" dxfId="2697" priority="7671" operator="equal">
      <formula>"Révisions R"</formula>
    </cfRule>
    <cfRule type="cellIs" dxfId="2696" priority="7672" operator="equal">
      <formula>"Entreprise"</formula>
    </cfRule>
    <cfRule type="cellIs" dxfId="2695" priority="7673" operator="equal">
      <formula>"Exam nationaux pas de date"</formula>
    </cfRule>
    <cfRule type="cellIs" dxfId="2694" priority="7674" operator="equal">
      <formula>"Exam nationaux"</formula>
    </cfRule>
    <cfRule type="cellIs" dxfId="2693" priority="7675" operator="equal">
      <formula>"Révision interne"</formula>
    </cfRule>
    <cfRule type="cellIs" dxfId="2692" priority="7681" operator="equal">
      <formula>"Délibération S2"</formula>
    </cfRule>
    <cfRule type="cellIs" dxfId="2691" priority="7682" operator="equal">
      <formula>"Délibération S1"</formula>
    </cfRule>
    <cfRule type="cellIs" dxfId="2690" priority="7683" operator="equal">
      <formula>"regroupement"</formula>
    </cfRule>
    <cfRule type="cellIs" dxfId="2689" priority="7684" operator="equal">
      <formula>"Cours matin"</formula>
    </cfRule>
    <cfRule type="cellIs" dxfId="2688" priority="7698" operator="equal">
      <formula>"cours v"</formula>
    </cfRule>
    <cfRule type="cellIs" dxfId="2687" priority="7699" operator="equal">
      <formula>"Examens S1 Ses2"</formula>
    </cfRule>
    <cfRule type="cellIs" dxfId="2686" priority="7700" operator="equal">
      <formula>"Examens S1 Ses1"</formula>
    </cfRule>
    <cfRule type="cellIs" dxfId="2685" priority="7701" operator="equal">
      <formula>"Fête du travail"</formula>
    </cfRule>
    <cfRule type="cellIs" dxfId="2684" priority="7702" operator="equal">
      <formula>"Fête nationale"</formula>
    </cfRule>
    <cfRule type="cellIs" dxfId="2683" priority="7703" operator="equal">
      <formula>"jour de l'an"</formula>
    </cfRule>
    <cfRule type="cellIs" dxfId="2682" priority="7704" operator="equal">
      <formula>"Lundi de pâques"</formula>
    </cfRule>
    <cfRule type="cellIs" dxfId="2681" priority="7705" operator="equal">
      <formula>"Noël"</formula>
    </cfRule>
    <cfRule type="cellIs" dxfId="2680" priority="7706" operator="equal">
      <formula>"Pâques"</formula>
    </cfRule>
    <cfRule type="cellIs" dxfId="2679" priority="7709" operator="equal">
      <formula>"Révisions S2 Ses1"</formula>
    </cfRule>
    <cfRule type="cellIs" dxfId="2678" priority="7710" operator="equal">
      <formula>"stage v"</formula>
    </cfRule>
    <cfRule type="cellIs" dxfId="2677" priority="7712" operator="equal">
      <formula>"Toussaint"</formula>
    </cfRule>
    <cfRule type="cellIs" dxfId="2676" priority="7713" operator="equal">
      <formula>"Stage en entreprise"</formula>
    </cfRule>
    <cfRule type="cellIs" dxfId="2675" priority="7714" operator="equal">
      <formula>"entreprise B"</formula>
    </cfRule>
  </conditionalFormatting>
  <conditionalFormatting sqref="AN13">
    <cfRule type="expression" dxfId="2674" priority="7651">
      <formula>AL13="Dimanche"</formula>
    </cfRule>
    <cfRule type="expression" dxfId="2673" priority="7652">
      <formula>AL13="Samedi"</formula>
    </cfRule>
    <cfRule type="containsText" dxfId="2672" priority="7653" operator="containsText" text="Soutenance">
      <formula>NOT(ISERROR(SEARCH("Soutenance",AN13)))</formula>
    </cfRule>
    <cfRule type="containsText" dxfId="2671" priority="7654" operator="containsText" text="Salon Et">
      <formula>NOT(ISERROR(SEARCH("Salon Et",AN13)))</formula>
    </cfRule>
    <cfRule type="containsText" dxfId="2670" priority="7655" operator="containsText" text="Remise">
      <formula>NOT(ISERROR(SEARCH("Remise",AN13)))</formula>
    </cfRule>
    <cfRule type="containsText" dxfId="2669" priority="7656" operator="containsText" text="Recrutem">
      <formula>NOT(ISERROR(SEARCH("Recrutem",AN13)))</formula>
    </cfRule>
    <cfRule type="containsText" dxfId="2668" priority="7657" operator="containsText" text="Note">
      <formula>NOT(ISERROR(SEARCH("Note",AN13)))</formula>
    </cfRule>
    <cfRule type="containsText" dxfId="2667" priority="7658" operator="containsText" text="JPO">
      <formula>NOT(ISERROR(SEARCH("JPO",AN13)))</formula>
    </cfRule>
    <cfRule type="containsText" dxfId="2666" priority="7659" operator="containsText" text="Etranger">
      <formula>NOT(ISERROR(SEARCH("Etranger",AN13)))</formula>
    </cfRule>
    <cfRule type="containsText" dxfId="2665" priority="7660" operator="containsText" text="Début TD">
      <formula>NOT(ISERROR(SEARCH("Début TD",AN13)))</formula>
    </cfRule>
    <cfRule type="containsText" dxfId="2664" priority="7661" operator="containsText" text="Début CM">
      <formula>NOT(ISERROR(SEARCH("Début CM",AN13)))</formula>
    </cfRule>
    <cfRule type="containsText" dxfId="2663" priority="7662" operator="containsText" text="Projet">
      <formula>NOT(ISERROR(SEARCH("Projet",AN13)))</formula>
    </cfRule>
    <cfRule type="containsText" dxfId="2662" priority="7663" operator="containsText" text="Pré">
      <formula>NOT(ISERROR(SEARCH("Pré",AN13)))</formula>
    </cfRule>
    <cfRule type="containsText" dxfId="2661" priority="7664" operator="containsText" text="Délib">
      <formula>NOT(ISERROR(SEARCH("Délib",AN13)))</formula>
    </cfRule>
    <cfRule type="cellIs" dxfId="2660" priority="7665" operator="equal">
      <formula>"Cours IAE"</formula>
    </cfRule>
    <cfRule type="cellIs" dxfId="2659" priority="7666" operator="equal">
      <formula>"Cours ISEM"</formula>
    </cfRule>
    <cfRule type="cellIs" dxfId="2658" priority="7676" operator="equal">
      <formula>"Remise note CC"</formula>
    </cfRule>
    <cfRule type="cellIs" dxfId="2657" priority="7677" operator="equal">
      <formula>"Oraux examens nationaux"</formula>
    </cfRule>
    <cfRule type="cellIs" dxfId="2656" priority="7678" operator="equal">
      <formula>"Note mémoire"</formula>
    </cfRule>
    <cfRule type="cellIs" dxfId="2655" priority="7679" operator="equal">
      <formula>"Mise à niveau"</formula>
    </cfRule>
    <cfRule type="cellIs" dxfId="2654" priority="7680" operator="equal">
      <formula>"Ecrits examens nationaux"</formula>
    </cfRule>
    <cfRule type="cellIs" dxfId="2653" priority="7685" operator="equal">
      <formula>"Entr MA cours AM"</formula>
    </cfRule>
    <cfRule type="cellIs" dxfId="2652" priority="7686" operator="equal">
      <formula>"Cours Matin Entr AM"</formula>
    </cfRule>
    <cfRule type="cellIs" dxfId="2651" priority="7687" operator="equal">
      <formula>"Révisions S1 Ses2"</formula>
    </cfRule>
    <cfRule type="cellIs" dxfId="2650" priority="7688" operator="equal">
      <formula>"Révisions S1 ses1"</formula>
    </cfRule>
    <cfRule type="cellIs" dxfId="2649" priority="7689" operator="equal">
      <formula>"Examens S2 Ses2"</formula>
    </cfRule>
    <cfRule type="cellIs" dxfId="2648" priority="7690" operator="equal">
      <formula>"Examens S2 ses1"</formula>
    </cfRule>
    <cfRule type="cellIs" dxfId="2647" priority="7691" operator="equal">
      <formula>"Fermeture"</formula>
    </cfRule>
    <cfRule type="cellIs" dxfId="2646" priority="7692" operator="equal">
      <formula>"Remise rapport"</formula>
    </cfRule>
    <cfRule type="cellIs" dxfId="2645" priority="7693" operator="equal">
      <formula>"notes rapport"</formula>
    </cfRule>
    <cfRule type="cellIs" dxfId="2644" priority="7694" operator="equal">
      <formula>"jour appui"</formula>
    </cfRule>
    <cfRule type="cellIs" dxfId="2643" priority="7695" operator="equal">
      <formula>"Assomption"</formula>
    </cfRule>
    <cfRule type="cellIs" dxfId="2642" priority="7696" operator="equal">
      <formula>"Ascension"</formula>
    </cfRule>
    <cfRule type="cellIs" dxfId="2641" priority="7697" operator="equal">
      <formula>"Armistice"</formula>
    </cfRule>
    <cfRule type="cellIs" dxfId="2640" priority="7707" operator="equal">
      <formula>"Pentecôte"</formula>
    </cfRule>
    <cfRule type="cellIs" dxfId="2639" priority="7708" operator="equal">
      <formula>"Révisions S2 ses2"</formula>
    </cfRule>
    <cfRule type="cellIs" dxfId="2638" priority="7711" operator="equal">
      <formula>"Victoire 1945"</formula>
    </cfRule>
    <cfRule type="cellIs" dxfId="2637" priority="7715" stopIfTrue="1" operator="equal">
      <formula>"Retour copies"</formula>
    </cfRule>
    <cfRule type="cellIs" dxfId="2636" priority="7716" stopIfTrue="1" operator="equal">
      <formula>"Evaluation"</formula>
    </cfRule>
    <cfRule type="cellIs" dxfId="2635" priority="7717" stopIfTrue="1" operator="equal">
      <formula>"Rentrée"</formula>
    </cfRule>
    <cfRule type="cellIs" dxfId="2634" priority="7718" stopIfTrue="1" operator="equal">
      <formula>"Stage"</formula>
    </cfRule>
    <cfRule type="cellIs" dxfId="2633" priority="7719" stopIfTrue="1" operator="equal">
      <formula>"Session 2"</formula>
    </cfRule>
    <cfRule type="cellIs" dxfId="2632" priority="7720" stopIfTrue="1" operator="equal">
      <formula>"Session 1"</formula>
    </cfRule>
    <cfRule type="cellIs" dxfId="2631" priority="7721" stopIfTrue="1" operator="equal">
      <formula>"Révisions"</formula>
    </cfRule>
    <cfRule type="cellIs" dxfId="2630" priority="7722" stopIfTrue="1" operator="equal">
      <formula>"Vacances"</formula>
    </cfRule>
    <cfRule type="cellIs" dxfId="2629" priority="7723" stopIfTrue="1" operator="equal">
      <formula>"Cours"</formula>
    </cfRule>
    <cfRule type="cellIs" dxfId="2628" priority="7724" stopIfTrue="1" operator="equal">
      <formula>"Examens S1"</formula>
    </cfRule>
    <cfRule type="cellIs" dxfId="2627" priority="7725" stopIfTrue="1" operator="equal">
      <formula>"Examens"</formula>
    </cfRule>
    <cfRule type="cellIs" dxfId="2626" priority="7726" stopIfTrue="1" operator="equal">
      <formula>"Examens S2"</formula>
    </cfRule>
    <cfRule type="cellIs" dxfId="2625" priority="7727" stopIfTrue="1" operator="equal">
      <formula>"Du anglais"</formula>
    </cfRule>
    <cfRule type="cellIs" dxfId="2624" priority="7728" stopIfTrue="1" operator="equal">
      <formula>"Délibérations"</formula>
    </cfRule>
  </conditionalFormatting>
  <conditionalFormatting sqref="AJ7:AJ8">
    <cfRule type="cellIs" dxfId="2623" priority="7589" operator="equal">
      <formula>"EXAMENS J"</formula>
    </cfRule>
    <cfRule type="cellIs" dxfId="2622" priority="7590" operator="equal">
      <formula>"Lundi Pentecôte"</formula>
    </cfRule>
    <cfRule type="cellIs" dxfId="2621" priority="7591" operator="equal">
      <formula>"ppp"</formula>
    </cfRule>
    <cfRule type="cellIs" dxfId="2620" priority="7592" operator="equal">
      <formula>"Soutenance"</formula>
    </cfRule>
    <cfRule type="cellIs" dxfId="2619" priority="7593" operator="equal">
      <formula>"Révisions R"</formula>
    </cfRule>
    <cfRule type="cellIs" dxfId="2618" priority="7594" operator="equal">
      <formula>"Entreprise"</formula>
    </cfRule>
    <cfRule type="cellIs" dxfId="2617" priority="7595" operator="equal">
      <formula>"Exam nationaux pas de date"</formula>
    </cfRule>
    <cfRule type="cellIs" dxfId="2616" priority="7596" operator="equal">
      <formula>"Exam nationaux"</formula>
    </cfRule>
    <cfRule type="cellIs" dxfId="2615" priority="7597" operator="equal">
      <formula>"Révision interne"</formula>
    </cfRule>
    <cfRule type="cellIs" dxfId="2614" priority="7603" operator="equal">
      <formula>"Délibération S2"</formula>
    </cfRule>
    <cfRule type="cellIs" dxfId="2613" priority="7604" operator="equal">
      <formula>"Délibération S1"</formula>
    </cfRule>
    <cfRule type="cellIs" dxfId="2612" priority="7605" operator="equal">
      <formula>"regroupement"</formula>
    </cfRule>
    <cfRule type="cellIs" dxfId="2611" priority="7606" operator="equal">
      <formula>"Cours matin"</formula>
    </cfRule>
    <cfRule type="cellIs" dxfId="2610" priority="7620" operator="equal">
      <formula>"cours v"</formula>
    </cfRule>
    <cfRule type="cellIs" dxfId="2609" priority="7621" operator="equal">
      <formula>"Examens S1 Ses2"</formula>
    </cfRule>
    <cfRule type="cellIs" dxfId="2608" priority="7622" operator="equal">
      <formula>"Examens S1 Ses1"</formula>
    </cfRule>
    <cfRule type="cellIs" dxfId="2607" priority="7623" operator="equal">
      <formula>"Fête du travail"</formula>
    </cfRule>
    <cfRule type="cellIs" dxfId="2606" priority="7624" operator="equal">
      <formula>"Fête nationale"</formula>
    </cfRule>
    <cfRule type="cellIs" dxfId="2605" priority="7625" operator="equal">
      <formula>"jour de l'an"</formula>
    </cfRule>
    <cfRule type="cellIs" dxfId="2604" priority="7626" operator="equal">
      <formula>"Lundi de pâques"</formula>
    </cfRule>
    <cfRule type="cellIs" dxfId="2603" priority="7627" operator="equal">
      <formula>"Noël"</formula>
    </cfRule>
    <cfRule type="cellIs" dxfId="2602" priority="7628" operator="equal">
      <formula>"Pâques"</formula>
    </cfRule>
    <cfRule type="cellIs" dxfId="2601" priority="7631" operator="equal">
      <formula>"Révisions S2 Ses1"</formula>
    </cfRule>
    <cfRule type="cellIs" dxfId="2600" priority="7632" operator="equal">
      <formula>"stage v"</formula>
    </cfRule>
    <cfRule type="cellIs" dxfId="2599" priority="7634" operator="equal">
      <formula>"Toussaint"</formula>
    </cfRule>
    <cfRule type="cellIs" dxfId="2598" priority="7635" operator="equal">
      <formula>"Stage en entreprise"</formula>
    </cfRule>
    <cfRule type="cellIs" dxfId="2597" priority="7636" operator="equal">
      <formula>"entreprise B"</formula>
    </cfRule>
  </conditionalFormatting>
  <conditionalFormatting sqref="AJ7:AJ8">
    <cfRule type="expression" dxfId="2596" priority="7573">
      <formula>AH7="Dimanche"</formula>
    </cfRule>
    <cfRule type="expression" dxfId="2595" priority="7574">
      <formula>AH7="Samedi"</formula>
    </cfRule>
    <cfRule type="containsText" dxfId="2594" priority="7575" operator="containsText" text="Soutenance">
      <formula>NOT(ISERROR(SEARCH("Soutenance",AJ7)))</formula>
    </cfRule>
    <cfRule type="containsText" dxfId="2593" priority="7576" operator="containsText" text="Salon Et">
      <formula>NOT(ISERROR(SEARCH("Salon Et",AJ7)))</formula>
    </cfRule>
    <cfRule type="containsText" dxfId="2592" priority="7577" operator="containsText" text="Remise">
      <formula>NOT(ISERROR(SEARCH("Remise",AJ7)))</formula>
    </cfRule>
    <cfRule type="containsText" dxfId="2591" priority="7578" operator="containsText" text="Recrutem">
      <formula>NOT(ISERROR(SEARCH("Recrutem",AJ7)))</formula>
    </cfRule>
    <cfRule type="containsText" dxfId="2590" priority="7579" operator="containsText" text="Note">
      <formula>NOT(ISERROR(SEARCH("Note",AJ7)))</formula>
    </cfRule>
    <cfRule type="containsText" dxfId="2589" priority="7580" operator="containsText" text="JPO">
      <formula>NOT(ISERROR(SEARCH("JPO",AJ7)))</formula>
    </cfRule>
    <cfRule type="containsText" dxfId="2588" priority="7581" operator="containsText" text="Etranger">
      <formula>NOT(ISERROR(SEARCH("Etranger",AJ7)))</formula>
    </cfRule>
    <cfRule type="containsText" dxfId="2587" priority="7582" operator="containsText" text="Début TD">
      <formula>NOT(ISERROR(SEARCH("Début TD",AJ7)))</formula>
    </cfRule>
    <cfRule type="containsText" dxfId="2586" priority="7583" operator="containsText" text="Début CM">
      <formula>NOT(ISERROR(SEARCH("Début CM",AJ7)))</formula>
    </cfRule>
    <cfRule type="containsText" dxfId="2585" priority="7584" operator="containsText" text="Projet">
      <formula>NOT(ISERROR(SEARCH("Projet",AJ7)))</formula>
    </cfRule>
    <cfRule type="containsText" dxfId="2584" priority="7585" operator="containsText" text="Pré">
      <formula>NOT(ISERROR(SEARCH("Pré",AJ7)))</formula>
    </cfRule>
    <cfRule type="containsText" dxfId="2583" priority="7586" operator="containsText" text="Délib">
      <formula>NOT(ISERROR(SEARCH("Délib",AJ7)))</formula>
    </cfRule>
    <cfRule type="cellIs" dxfId="2582" priority="7587" operator="equal">
      <formula>"Cours IAE"</formula>
    </cfRule>
    <cfRule type="cellIs" dxfId="2581" priority="7588" operator="equal">
      <formula>"Cours ISEM"</formula>
    </cfRule>
    <cfRule type="cellIs" dxfId="2580" priority="7598" operator="equal">
      <formula>"Remise note CC"</formula>
    </cfRule>
    <cfRule type="cellIs" dxfId="2579" priority="7599" operator="equal">
      <formula>"Oraux examens nationaux"</formula>
    </cfRule>
    <cfRule type="cellIs" dxfId="2578" priority="7600" operator="equal">
      <formula>"Note mémoire"</formula>
    </cfRule>
    <cfRule type="cellIs" dxfId="2577" priority="7601" operator="equal">
      <formula>"Mise à niveau"</formula>
    </cfRule>
    <cfRule type="cellIs" dxfId="2576" priority="7602" operator="equal">
      <formula>"Ecrits examens nationaux"</formula>
    </cfRule>
    <cfRule type="cellIs" dxfId="2575" priority="7607" operator="equal">
      <formula>"Entr MA cours AM"</formula>
    </cfRule>
    <cfRule type="cellIs" dxfId="2574" priority="7608" operator="equal">
      <formula>"Cours Matin Entr AM"</formula>
    </cfRule>
    <cfRule type="cellIs" dxfId="2573" priority="7609" operator="equal">
      <formula>"Révisions S1 Ses2"</formula>
    </cfRule>
    <cfRule type="cellIs" dxfId="2572" priority="7610" operator="equal">
      <formula>"Révisions S1 ses1"</formula>
    </cfRule>
    <cfRule type="cellIs" dxfId="2571" priority="7611" operator="equal">
      <formula>"Examens S2 Ses2"</formula>
    </cfRule>
    <cfRule type="cellIs" dxfId="2570" priority="7612" operator="equal">
      <formula>"Examens S2 ses1"</formula>
    </cfRule>
    <cfRule type="cellIs" dxfId="2569" priority="7613" operator="equal">
      <formula>"Fermeture"</formula>
    </cfRule>
    <cfRule type="cellIs" dxfId="2568" priority="7614" operator="equal">
      <formula>"Remise rapport"</formula>
    </cfRule>
    <cfRule type="cellIs" dxfId="2567" priority="7615" operator="equal">
      <formula>"notes rapport"</formula>
    </cfRule>
    <cfRule type="cellIs" dxfId="2566" priority="7616" operator="equal">
      <formula>"jour appui"</formula>
    </cfRule>
    <cfRule type="cellIs" dxfId="2565" priority="7617" operator="equal">
      <formula>"Assomption"</formula>
    </cfRule>
    <cfRule type="cellIs" dxfId="2564" priority="7618" operator="equal">
      <formula>"Ascension"</formula>
    </cfRule>
    <cfRule type="cellIs" dxfId="2563" priority="7619" operator="equal">
      <formula>"Armistice"</formula>
    </cfRule>
    <cfRule type="cellIs" dxfId="2562" priority="7629" operator="equal">
      <formula>"Pentecôte"</formula>
    </cfRule>
    <cfRule type="cellIs" dxfId="2561" priority="7630" operator="equal">
      <formula>"Révisions S2 ses2"</formula>
    </cfRule>
    <cfRule type="cellIs" dxfId="2560" priority="7633" operator="equal">
      <formula>"Victoire 1945"</formula>
    </cfRule>
    <cfRule type="cellIs" dxfId="2559" priority="7637" stopIfTrue="1" operator="equal">
      <formula>"Retour copies"</formula>
    </cfRule>
    <cfRule type="cellIs" dxfId="2558" priority="7638" stopIfTrue="1" operator="equal">
      <formula>"Evaluation"</formula>
    </cfRule>
    <cfRule type="cellIs" dxfId="2557" priority="7639" stopIfTrue="1" operator="equal">
      <formula>"Rentrée"</formula>
    </cfRule>
    <cfRule type="cellIs" dxfId="2556" priority="7640" stopIfTrue="1" operator="equal">
      <formula>"Stage"</formula>
    </cfRule>
    <cfRule type="cellIs" dxfId="2555" priority="7641" stopIfTrue="1" operator="equal">
      <formula>"Session 2"</formula>
    </cfRule>
    <cfRule type="cellIs" dxfId="2554" priority="7642" stopIfTrue="1" operator="equal">
      <formula>"Session 1"</formula>
    </cfRule>
    <cfRule type="cellIs" dxfId="2553" priority="7643" stopIfTrue="1" operator="equal">
      <formula>"Révisions"</formula>
    </cfRule>
    <cfRule type="cellIs" dxfId="2552" priority="7644" stopIfTrue="1" operator="equal">
      <formula>"Vacances"</formula>
    </cfRule>
    <cfRule type="cellIs" dxfId="2551" priority="7645" stopIfTrue="1" operator="equal">
      <formula>"Cours"</formula>
    </cfRule>
    <cfRule type="cellIs" dxfId="2550" priority="7646" stopIfTrue="1" operator="equal">
      <formula>"Examens S1"</formula>
    </cfRule>
    <cfRule type="cellIs" dxfId="2549" priority="7647" stopIfTrue="1" operator="equal">
      <formula>"Examens"</formula>
    </cfRule>
    <cfRule type="cellIs" dxfId="2548" priority="7648" stopIfTrue="1" operator="equal">
      <formula>"Examens S2"</formula>
    </cfRule>
    <cfRule type="cellIs" dxfId="2547" priority="7649" stopIfTrue="1" operator="equal">
      <formula>"Du anglais"</formula>
    </cfRule>
    <cfRule type="cellIs" dxfId="2546" priority="7650" stopIfTrue="1" operator="equal">
      <formula>"Délibérations"</formula>
    </cfRule>
  </conditionalFormatting>
  <conditionalFormatting sqref="AJ14:AJ15">
    <cfRule type="cellIs" dxfId="2545" priority="7511" operator="equal">
      <formula>"EXAMENS J"</formula>
    </cfRule>
    <cfRule type="cellIs" dxfId="2544" priority="7512" operator="equal">
      <formula>"Lundi Pentecôte"</formula>
    </cfRule>
    <cfRule type="cellIs" dxfId="2543" priority="7513" operator="equal">
      <formula>"ppp"</formula>
    </cfRule>
    <cfRule type="cellIs" dxfId="2542" priority="7514" operator="equal">
      <formula>"Soutenance"</formula>
    </cfRule>
    <cfRule type="cellIs" dxfId="2541" priority="7515" operator="equal">
      <formula>"Révisions R"</formula>
    </cfRule>
    <cfRule type="cellIs" dxfId="2540" priority="7516" operator="equal">
      <formula>"Entreprise"</formula>
    </cfRule>
    <cfRule type="cellIs" dxfId="2539" priority="7517" operator="equal">
      <formula>"Exam nationaux pas de date"</formula>
    </cfRule>
    <cfRule type="cellIs" dxfId="2538" priority="7518" operator="equal">
      <formula>"Exam nationaux"</formula>
    </cfRule>
    <cfRule type="cellIs" dxfId="2537" priority="7519" operator="equal">
      <formula>"Révision interne"</formula>
    </cfRule>
    <cfRule type="cellIs" dxfId="2536" priority="7525" operator="equal">
      <formula>"Délibération S2"</formula>
    </cfRule>
    <cfRule type="cellIs" dxfId="2535" priority="7526" operator="equal">
      <formula>"Délibération S1"</formula>
    </cfRule>
    <cfRule type="cellIs" dxfId="2534" priority="7527" operator="equal">
      <formula>"regroupement"</formula>
    </cfRule>
    <cfRule type="cellIs" dxfId="2533" priority="7528" operator="equal">
      <formula>"Cours matin"</formula>
    </cfRule>
    <cfRule type="cellIs" dxfId="2532" priority="7542" operator="equal">
      <formula>"cours v"</formula>
    </cfRule>
    <cfRule type="cellIs" dxfId="2531" priority="7543" operator="equal">
      <formula>"Examens S1 Ses2"</formula>
    </cfRule>
    <cfRule type="cellIs" dxfId="2530" priority="7544" operator="equal">
      <formula>"Examens S1 Ses1"</formula>
    </cfRule>
    <cfRule type="cellIs" dxfId="2529" priority="7545" operator="equal">
      <formula>"Fête du travail"</formula>
    </cfRule>
    <cfRule type="cellIs" dxfId="2528" priority="7546" operator="equal">
      <formula>"Fête nationale"</formula>
    </cfRule>
    <cfRule type="cellIs" dxfId="2527" priority="7547" operator="equal">
      <formula>"jour de l'an"</formula>
    </cfRule>
    <cfRule type="cellIs" dxfId="2526" priority="7548" operator="equal">
      <formula>"Lundi de pâques"</formula>
    </cfRule>
    <cfRule type="cellIs" dxfId="2525" priority="7549" operator="equal">
      <formula>"Noël"</formula>
    </cfRule>
    <cfRule type="cellIs" dxfId="2524" priority="7550" operator="equal">
      <formula>"Pâques"</formula>
    </cfRule>
    <cfRule type="cellIs" dxfId="2523" priority="7553" operator="equal">
      <formula>"Révisions S2 Ses1"</formula>
    </cfRule>
    <cfRule type="cellIs" dxfId="2522" priority="7554" operator="equal">
      <formula>"stage v"</formula>
    </cfRule>
    <cfRule type="cellIs" dxfId="2521" priority="7556" operator="equal">
      <formula>"Toussaint"</formula>
    </cfRule>
    <cfRule type="cellIs" dxfId="2520" priority="7557" operator="equal">
      <formula>"Stage en entreprise"</formula>
    </cfRule>
    <cfRule type="cellIs" dxfId="2519" priority="7558" operator="equal">
      <formula>"entreprise B"</formula>
    </cfRule>
  </conditionalFormatting>
  <conditionalFormatting sqref="AJ14:AJ15">
    <cfRule type="expression" dxfId="2518" priority="7495">
      <formula>AH14="Dimanche"</formula>
    </cfRule>
    <cfRule type="expression" dxfId="2517" priority="7496">
      <formula>AH14="Samedi"</formula>
    </cfRule>
    <cfRule type="containsText" dxfId="2516" priority="7497" operator="containsText" text="Soutenance">
      <formula>NOT(ISERROR(SEARCH("Soutenance",AJ14)))</formula>
    </cfRule>
    <cfRule type="containsText" dxfId="2515" priority="7498" operator="containsText" text="Salon Et">
      <formula>NOT(ISERROR(SEARCH("Salon Et",AJ14)))</formula>
    </cfRule>
    <cfRule type="containsText" dxfId="2514" priority="7499" operator="containsText" text="Remise">
      <formula>NOT(ISERROR(SEARCH("Remise",AJ14)))</formula>
    </cfRule>
    <cfRule type="containsText" dxfId="2513" priority="7500" operator="containsText" text="Recrutem">
      <formula>NOT(ISERROR(SEARCH("Recrutem",AJ14)))</formula>
    </cfRule>
    <cfRule type="containsText" dxfId="2512" priority="7501" operator="containsText" text="Note">
      <formula>NOT(ISERROR(SEARCH("Note",AJ14)))</formula>
    </cfRule>
    <cfRule type="containsText" dxfId="2511" priority="7502" operator="containsText" text="JPO">
      <formula>NOT(ISERROR(SEARCH("JPO",AJ14)))</formula>
    </cfRule>
    <cfRule type="containsText" dxfId="2510" priority="7503" operator="containsText" text="Etranger">
      <formula>NOT(ISERROR(SEARCH("Etranger",AJ14)))</formula>
    </cfRule>
    <cfRule type="containsText" dxfId="2509" priority="7504" operator="containsText" text="Début TD">
      <formula>NOT(ISERROR(SEARCH("Début TD",AJ14)))</formula>
    </cfRule>
    <cfRule type="containsText" dxfId="2508" priority="7505" operator="containsText" text="Début CM">
      <formula>NOT(ISERROR(SEARCH("Début CM",AJ14)))</formula>
    </cfRule>
    <cfRule type="containsText" dxfId="2507" priority="7506" operator="containsText" text="Projet">
      <formula>NOT(ISERROR(SEARCH("Projet",AJ14)))</formula>
    </cfRule>
    <cfRule type="containsText" dxfId="2506" priority="7507" operator="containsText" text="Pré">
      <formula>NOT(ISERROR(SEARCH("Pré",AJ14)))</formula>
    </cfRule>
    <cfRule type="containsText" dxfId="2505" priority="7508" operator="containsText" text="Délib">
      <formula>NOT(ISERROR(SEARCH("Délib",AJ14)))</formula>
    </cfRule>
    <cfRule type="cellIs" dxfId="2504" priority="7509" operator="equal">
      <formula>"Cours IAE"</formula>
    </cfRule>
    <cfRule type="cellIs" dxfId="2503" priority="7510" operator="equal">
      <formula>"Cours ISEM"</formula>
    </cfRule>
    <cfRule type="cellIs" dxfId="2502" priority="7520" operator="equal">
      <formula>"Remise note CC"</formula>
    </cfRule>
    <cfRule type="cellIs" dxfId="2501" priority="7521" operator="equal">
      <formula>"Oraux examens nationaux"</formula>
    </cfRule>
    <cfRule type="cellIs" dxfId="2500" priority="7522" operator="equal">
      <formula>"Note mémoire"</formula>
    </cfRule>
    <cfRule type="cellIs" dxfId="2499" priority="7523" operator="equal">
      <formula>"Mise à niveau"</formula>
    </cfRule>
    <cfRule type="cellIs" dxfId="2498" priority="7524" operator="equal">
      <formula>"Ecrits examens nationaux"</formula>
    </cfRule>
    <cfRule type="cellIs" dxfId="2497" priority="7529" operator="equal">
      <formula>"Entr MA cours AM"</formula>
    </cfRule>
    <cfRule type="cellIs" dxfId="2496" priority="7530" operator="equal">
      <formula>"Cours Matin Entr AM"</formula>
    </cfRule>
    <cfRule type="cellIs" dxfId="2495" priority="7531" operator="equal">
      <formula>"Révisions S1 Ses2"</formula>
    </cfRule>
    <cfRule type="cellIs" dxfId="2494" priority="7532" operator="equal">
      <formula>"Révisions S1 ses1"</formula>
    </cfRule>
    <cfRule type="cellIs" dxfId="2493" priority="7533" operator="equal">
      <formula>"Examens S2 Ses2"</formula>
    </cfRule>
    <cfRule type="cellIs" dxfId="2492" priority="7534" operator="equal">
      <formula>"Examens S2 ses1"</formula>
    </cfRule>
    <cfRule type="cellIs" dxfId="2491" priority="7535" operator="equal">
      <formula>"Fermeture"</formula>
    </cfRule>
    <cfRule type="cellIs" dxfId="2490" priority="7536" operator="equal">
      <formula>"Remise rapport"</formula>
    </cfRule>
    <cfRule type="cellIs" dxfId="2489" priority="7537" operator="equal">
      <formula>"notes rapport"</formula>
    </cfRule>
    <cfRule type="cellIs" dxfId="2488" priority="7538" operator="equal">
      <formula>"jour appui"</formula>
    </cfRule>
    <cfRule type="cellIs" dxfId="2487" priority="7539" operator="equal">
      <formula>"Assomption"</formula>
    </cfRule>
    <cfRule type="cellIs" dxfId="2486" priority="7540" operator="equal">
      <formula>"Ascension"</formula>
    </cfRule>
    <cfRule type="cellIs" dxfId="2485" priority="7541" operator="equal">
      <formula>"Armistice"</formula>
    </cfRule>
    <cfRule type="cellIs" dxfId="2484" priority="7551" operator="equal">
      <formula>"Pentecôte"</formula>
    </cfRule>
    <cfRule type="cellIs" dxfId="2483" priority="7552" operator="equal">
      <formula>"Révisions S2 ses2"</formula>
    </cfRule>
    <cfRule type="cellIs" dxfId="2482" priority="7555" operator="equal">
      <formula>"Victoire 1945"</formula>
    </cfRule>
    <cfRule type="cellIs" dxfId="2481" priority="7559" stopIfTrue="1" operator="equal">
      <formula>"Retour copies"</formula>
    </cfRule>
    <cfRule type="cellIs" dxfId="2480" priority="7560" stopIfTrue="1" operator="equal">
      <formula>"Evaluation"</formula>
    </cfRule>
    <cfRule type="cellIs" dxfId="2479" priority="7561" stopIfTrue="1" operator="equal">
      <formula>"Rentrée"</formula>
    </cfRule>
    <cfRule type="cellIs" dxfId="2478" priority="7562" stopIfTrue="1" operator="equal">
      <formula>"Stage"</formula>
    </cfRule>
    <cfRule type="cellIs" dxfId="2477" priority="7563" stopIfTrue="1" operator="equal">
      <formula>"Session 2"</formula>
    </cfRule>
    <cfRule type="cellIs" dxfId="2476" priority="7564" stopIfTrue="1" operator="equal">
      <formula>"Session 1"</formula>
    </cfRule>
    <cfRule type="cellIs" dxfId="2475" priority="7565" stopIfTrue="1" operator="equal">
      <formula>"Révisions"</formula>
    </cfRule>
    <cfRule type="cellIs" dxfId="2474" priority="7566" stopIfTrue="1" operator="equal">
      <formula>"Vacances"</formula>
    </cfRule>
    <cfRule type="cellIs" dxfId="2473" priority="7567" stopIfTrue="1" operator="equal">
      <formula>"Cours"</formula>
    </cfRule>
    <cfRule type="cellIs" dxfId="2472" priority="7568" stopIfTrue="1" operator="equal">
      <formula>"Examens S1"</formula>
    </cfRule>
    <cfRule type="cellIs" dxfId="2471" priority="7569" stopIfTrue="1" operator="equal">
      <formula>"Examens"</formula>
    </cfRule>
    <cfRule type="cellIs" dxfId="2470" priority="7570" stopIfTrue="1" operator="equal">
      <formula>"Examens S2"</formula>
    </cfRule>
    <cfRule type="cellIs" dxfId="2469" priority="7571" stopIfTrue="1" operator="equal">
      <formula>"Du anglais"</formula>
    </cfRule>
    <cfRule type="cellIs" dxfId="2468" priority="7572" stopIfTrue="1" operator="equal">
      <formula>"Délibérations"</formula>
    </cfRule>
  </conditionalFormatting>
  <conditionalFormatting sqref="AF4">
    <cfRule type="cellIs" dxfId="2467" priority="7433" operator="equal">
      <formula>"EXAMENS J"</formula>
    </cfRule>
    <cfRule type="cellIs" dxfId="2466" priority="7434" operator="equal">
      <formula>"Lundi Pentecôte"</formula>
    </cfRule>
    <cfRule type="cellIs" dxfId="2465" priority="7435" operator="equal">
      <formula>"ppp"</formula>
    </cfRule>
    <cfRule type="cellIs" dxfId="2464" priority="7436" operator="equal">
      <formula>"Soutenance"</formula>
    </cfRule>
    <cfRule type="cellIs" dxfId="2463" priority="7437" operator="equal">
      <formula>"Révisions R"</formula>
    </cfRule>
    <cfRule type="cellIs" dxfId="2462" priority="7438" operator="equal">
      <formula>"Entreprise"</formula>
    </cfRule>
    <cfRule type="cellIs" dxfId="2461" priority="7439" operator="equal">
      <formula>"Exam nationaux pas de date"</formula>
    </cfRule>
    <cfRule type="cellIs" dxfId="2460" priority="7440" operator="equal">
      <formula>"Exam nationaux"</formula>
    </cfRule>
    <cfRule type="cellIs" dxfId="2459" priority="7441" operator="equal">
      <formula>"Révision interne"</formula>
    </cfRule>
    <cfRule type="cellIs" dxfId="2458" priority="7447" operator="equal">
      <formula>"Délibération S2"</formula>
    </cfRule>
    <cfRule type="cellIs" dxfId="2457" priority="7448" operator="equal">
      <formula>"Délibération S1"</formula>
    </cfRule>
    <cfRule type="cellIs" dxfId="2456" priority="7449" operator="equal">
      <formula>"regroupement"</formula>
    </cfRule>
    <cfRule type="cellIs" dxfId="2455" priority="7450" operator="equal">
      <formula>"Cours matin"</formula>
    </cfRule>
    <cfRule type="cellIs" dxfId="2454" priority="7464" operator="equal">
      <formula>"cours v"</formula>
    </cfRule>
    <cfRule type="cellIs" dxfId="2453" priority="7465" operator="equal">
      <formula>"Examens S1 Ses2"</formula>
    </cfRule>
    <cfRule type="cellIs" dxfId="2452" priority="7466" operator="equal">
      <formula>"Examens S1 Ses1"</formula>
    </cfRule>
    <cfRule type="cellIs" dxfId="2451" priority="7467" operator="equal">
      <formula>"Fête du travail"</formula>
    </cfRule>
    <cfRule type="cellIs" dxfId="2450" priority="7468" operator="equal">
      <formula>"Fête nationale"</formula>
    </cfRule>
    <cfRule type="cellIs" dxfId="2449" priority="7469" operator="equal">
      <formula>"jour de l'an"</formula>
    </cfRule>
    <cfRule type="cellIs" dxfId="2448" priority="7470" operator="equal">
      <formula>"Lundi de pâques"</formula>
    </cfRule>
    <cfRule type="cellIs" dxfId="2447" priority="7471" operator="equal">
      <formula>"Noël"</formula>
    </cfRule>
    <cfRule type="cellIs" dxfId="2446" priority="7472" operator="equal">
      <formula>"Pâques"</formula>
    </cfRule>
    <cfRule type="cellIs" dxfId="2445" priority="7475" operator="equal">
      <formula>"Révisions S2 Ses1"</formula>
    </cfRule>
    <cfRule type="cellIs" dxfId="2444" priority="7476" operator="equal">
      <formula>"stage v"</formula>
    </cfRule>
    <cfRule type="cellIs" dxfId="2443" priority="7478" operator="equal">
      <formula>"Toussaint"</formula>
    </cfRule>
    <cfRule type="cellIs" dxfId="2442" priority="7479" operator="equal">
      <formula>"Stage en entreprise"</formula>
    </cfRule>
    <cfRule type="cellIs" dxfId="2441" priority="7480" operator="equal">
      <formula>"entreprise B"</formula>
    </cfRule>
  </conditionalFormatting>
  <conditionalFormatting sqref="AF4">
    <cfRule type="expression" dxfId="2440" priority="7417">
      <formula>AD4="Dimanche"</formula>
    </cfRule>
    <cfRule type="expression" dxfId="2439" priority="7418">
      <formula>AD4="Samedi"</formula>
    </cfRule>
    <cfRule type="containsText" dxfId="2438" priority="7419" operator="containsText" text="Soutenance">
      <formula>NOT(ISERROR(SEARCH("Soutenance",AF4)))</formula>
    </cfRule>
    <cfRule type="containsText" dxfId="2437" priority="7420" operator="containsText" text="Salon Et">
      <formula>NOT(ISERROR(SEARCH("Salon Et",AF4)))</formula>
    </cfRule>
    <cfRule type="containsText" dxfId="2436" priority="7421" operator="containsText" text="Remise">
      <formula>NOT(ISERROR(SEARCH("Remise",AF4)))</formula>
    </cfRule>
    <cfRule type="containsText" dxfId="2435" priority="7422" operator="containsText" text="Recrutem">
      <formula>NOT(ISERROR(SEARCH("Recrutem",AF4)))</formula>
    </cfRule>
    <cfRule type="containsText" dxfId="2434" priority="7423" operator="containsText" text="Note">
      <formula>NOT(ISERROR(SEARCH("Note",AF4)))</formula>
    </cfRule>
    <cfRule type="containsText" dxfId="2433" priority="7424" operator="containsText" text="JPO">
      <formula>NOT(ISERROR(SEARCH("JPO",AF4)))</formula>
    </cfRule>
    <cfRule type="containsText" dxfId="2432" priority="7425" operator="containsText" text="Etranger">
      <formula>NOT(ISERROR(SEARCH("Etranger",AF4)))</formula>
    </cfRule>
    <cfRule type="containsText" dxfId="2431" priority="7426" operator="containsText" text="Début TD">
      <formula>NOT(ISERROR(SEARCH("Début TD",AF4)))</formula>
    </cfRule>
    <cfRule type="containsText" dxfId="2430" priority="7427" operator="containsText" text="Début CM">
      <formula>NOT(ISERROR(SEARCH("Début CM",AF4)))</formula>
    </cfRule>
    <cfRule type="containsText" dxfId="2429" priority="7428" operator="containsText" text="Projet">
      <formula>NOT(ISERROR(SEARCH("Projet",AF4)))</formula>
    </cfRule>
    <cfRule type="containsText" dxfId="2428" priority="7429" operator="containsText" text="Pré">
      <formula>NOT(ISERROR(SEARCH("Pré",AF4)))</formula>
    </cfRule>
    <cfRule type="containsText" dxfId="2427" priority="7430" operator="containsText" text="Délib">
      <formula>NOT(ISERROR(SEARCH("Délib",AF4)))</formula>
    </cfRule>
    <cfRule type="cellIs" dxfId="2426" priority="7431" operator="equal">
      <formula>"Cours IAE"</formula>
    </cfRule>
    <cfRule type="cellIs" dxfId="2425" priority="7432" operator="equal">
      <formula>"Cours ISEM"</formula>
    </cfRule>
    <cfRule type="cellIs" dxfId="2424" priority="7442" operator="equal">
      <formula>"Remise note CC"</formula>
    </cfRule>
    <cfRule type="cellIs" dxfId="2423" priority="7443" operator="equal">
      <formula>"Oraux examens nationaux"</formula>
    </cfRule>
    <cfRule type="cellIs" dxfId="2422" priority="7444" operator="equal">
      <formula>"Note mémoire"</formula>
    </cfRule>
    <cfRule type="cellIs" dxfId="2421" priority="7445" operator="equal">
      <formula>"Mise à niveau"</formula>
    </cfRule>
    <cfRule type="cellIs" dxfId="2420" priority="7446" operator="equal">
      <formula>"Ecrits examens nationaux"</formula>
    </cfRule>
    <cfRule type="cellIs" dxfId="2419" priority="7451" operator="equal">
      <formula>"Entr MA cours AM"</formula>
    </cfRule>
    <cfRule type="cellIs" dxfId="2418" priority="7452" operator="equal">
      <formula>"Cours Matin Entr AM"</formula>
    </cfRule>
    <cfRule type="cellIs" dxfId="2417" priority="7453" operator="equal">
      <formula>"Révisions S1 Ses2"</formula>
    </cfRule>
    <cfRule type="cellIs" dxfId="2416" priority="7454" operator="equal">
      <formula>"Révisions S1 ses1"</formula>
    </cfRule>
    <cfRule type="cellIs" dxfId="2415" priority="7455" operator="equal">
      <formula>"Examens S2 Ses2"</formula>
    </cfRule>
    <cfRule type="cellIs" dxfId="2414" priority="7456" operator="equal">
      <formula>"Examens S2 ses1"</formula>
    </cfRule>
    <cfRule type="cellIs" dxfId="2413" priority="7457" operator="equal">
      <formula>"Fermeture"</formula>
    </cfRule>
    <cfRule type="cellIs" dxfId="2412" priority="7458" operator="equal">
      <formula>"Remise rapport"</formula>
    </cfRule>
    <cfRule type="cellIs" dxfId="2411" priority="7459" operator="equal">
      <formula>"notes rapport"</formula>
    </cfRule>
    <cfRule type="cellIs" dxfId="2410" priority="7460" operator="equal">
      <formula>"jour appui"</formula>
    </cfRule>
    <cfRule type="cellIs" dxfId="2409" priority="7461" operator="equal">
      <formula>"Assomption"</formula>
    </cfRule>
    <cfRule type="cellIs" dxfId="2408" priority="7462" operator="equal">
      <formula>"Ascension"</formula>
    </cfRule>
    <cfRule type="cellIs" dxfId="2407" priority="7463" operator="equal">
      <formula>"Armistice"</formula>
    </cfRule>
    <cfRule type="cellIs" dxfId="2406" priority="7473" operator="equal">
      <formula>"Pentecôte"</formula>
    </cfRule>
    <cfRule type="cellIs" dxfId="2405" priority="7474" operator="equal">
      <formula>"Révisions S2 ses2"</formula>
    </cfRule>
    <cfRule type="cellIs" dxfId="2404" priority="7477" operator="equal">
      <formula>"Victoire 1945"</formula>
    </cfRule>
    <cfRule type="cellIs" dxfId="2403" priority="7481" stopIfTrue="1" operator="equal">
      <formula>"Retour copies"</formula>
    </cfRule>
    <cfRule type="cellIs" dxfId="2402" priority="7482" stopIfTrue="1" operator="equal">
      <formula>"Evaluation"</formula>
    </cfRule>
    <cfRule type="cellIs" dxfId="2401" priority="7483" stopIfTrue="1" operator="equal">
      <formula>"Rentrée"</formula>
    </cfRule>
    <cfRule type="cellIs" dxfId="2400" priority="7484" stopIfTrue="1" operator="equal">
      <formula>"Stage"</formula>
    </cfRule>
    <cfRule type="cellIs" dxfId="2399" priority="7485" stopIfTrue="1" operator="equal">
      <formula>"Session 2"</formula>
    </cfRule>
    <cfRule type="cellIs" dxfId="2398" priority="7486" stopIfTrue="1" operator="equal">
      <formula>"Session 1"</formula>
    </cfRule>
    <cfRule type="cellIs" dxfId="2397" priority="7487" stopIfTrue="1" operator="equal">
      <formula>"Révisions"</formula>
    </cfRule>
    <cfRule type="cellIs" dxfId="2396" priority="7488" stopIfTrue="1" operator="equal">
      <formula>"Vacances"</formula>
    </cfRule>
    <cfRule type="cellIs" dxfId="2395" priority="7489" stopIfTrue="1" operator="equal">
      <formula>"Cours"</formula>
    </cfRule>
    <cfRule type="cellIs" dxfId="2394" priority="7490" stopIfTrue="1" operator="equal">
      <formula>"Examens S1"</formula>
    </cfRule>
    <cfRule type="cellIs" dxfId="2393" priority="7491" stopIfTrue="1" operator="equal">
      <formula>"Examens"</formula>
    </cfRule>
    <cfRule type="cellIs" dxfId="2392" priority="7492" stopIfTrue="1" operator="equal">
      <formula>"Examens S2"</formula>
    </cfRule>
    <cfRule type="cellIs" dxfId="2391" priority="7493" stopIfTrue="1" operator="equal">
      <formula>"Du anglais"</formula>
    </cfRule>
    <cfRule type="cellIs" dxfId="2390" priority="7494" stopIfTrue="1" operator="equal">
      <formula>"Délibérations"</formula>
    </cfRule>
  </conditionalFormatting>
  <conditionalFormatting sqref="AF10:AF11">
    <cfRule type="cellIs" dxfId="2389" priority="7355" operator="equal">
      <formula>"EXAMENS J"</formula>
    </cfRule>
    <cfRule type="cellIs" dxfId="2388" priority="7356" operator="equal">
      <formula>"Lundi Pentecôte"</formula>
    </cfRule>
    <cfRule type="cellIs" dxfId="2387" priority="7357" operator="equal">
      <formula>"ppp"</formula>
    </cfRule>
    <cfRule type="cellIs" dxfId="2386" priority="7358" operator="equal">
      <formula>"Soutenance"</formula>
    </cfRule>
    <cfRule type="cellIs" dxfId="2385" priority="7359" operator="equal">
      <formula>"Révisions R"</formula>
    </cfRule>
    <cfRule type="cellIs" dxfId="2384" priority="7360" operator="equal">
      <formula>"Entreprise"</formula>
    </cfRule>
    <cfRule type="cellIs" dxfId="2383" priority="7361" operator="equal">
      <formula>"Exam nationaux pas de date"</formula>
    </cfRule>
    <cfRule type="cellIs" dxfId="2382" priority="7362" operator="equal">
      <formula>"Exam nationaux"</formula>
    </cfRule>
    <cfRule type="cellIs" dxfId="2381" priority="7363" operator="equal">
      <formula>"Révision interne"</formula>
    </cfRule>
    <cfRule type="cellIs" dxfId="2380" priority="7369" operator="equal">
      <formula>"Délibération S2"</formula>
    </cfRule>
    <cfRule type="cellIs" dxfId="2379" priority="7370" operator="equal">
      <formula>"Délibération S1"</formula>
    </cfRule>
    <cfRule type="cellIs" dxfId="2378" priority="7371" operator="equal">
      <formula>"regroupement"</formula>
    </cfRule>
    <cfRule type="cellIs" dxfId="2377" priority="7372" operator="equal">
      <formula>"Cours matin"</formula>
    </cfRule>
    <cfRule type="cellIs" dxfId="2376" priority="7386" operator="equal">
      <formula>"cours v"</formula>
    </cfRule>
    <cfRule type="cellIs" dxfId="2375" priority="7387" operator="equal">
      <formula>"Examens S1 Ses2"</formula>
    </cfRule>
    <cfRule type="cellIs" dxfId="2374" priority="7388" operator="equal">
      <formula>"Examens S1 Ses1"</formula>
    </cfRule>
    <cfRule type="cellIs" dxfId="2373" priority="7389" operator="equal">
      <formula>"Fête du travail"</formula>
    </cfRule>
    <cfRule type="cellIs" dxfId="2372" priority="7390" operator="equal">
      <formula>"Fête nationale"</formula>
    </cfRule>
    <cfRule type="cellIs" dxfId="2371" priority="7391" operator="equal">
      <formula>"jour de l'an"</formula>
    </cfRule>
    <cfRule type="cellIs" dxfId="2370" priority="7392" operator="equal">
      <formula>"Lundi de pâques"</formula>
    </cfRule>
    <cfRule type="cellIs" dxfId="2369" priority="7393" operator="equal">
      <formula>"Noël"</formula>
    </cfRule>
    <cfRule type="cellIs" dxfId="2368" priority="7394" operator="equal">
      <formula>"Pâques"</formula>
    </cfRule>
    <cfRule type="cellIs" dxfId="2367" priority="7397" operator="equal">
      <formula>"Révisions S2 Ses1"</formula>
    </cfRule>
    <cfRule type="cellIs" dxfId="2366" priority="7398" operator="equal">
      <formula>"stage v"</formula>
    </cfRule>
    <cfRule type="cellIs" dxfId="2365" priority="7400" operator="equal">
      <formula>"Toussaint"</formula>
    </cfRule>
    <cfRule type="cellIs" dxfId="2364" priority="7401" operator="equal">
      <formula>"Stage en entreprise"</formula>
    </cfRule>
    <cfRule type="cellIs" dxfId="2363" priority="7402" operator="equal">
      <formula>"entreprise B"</formula>
    </cfRule>
  </conditionalFormatting>
  <conditionalFormatting sqref="AF10:AF11">
    <cfRule type="expression" dxfId="2362" priority="7339">
      <formula>AD10="Dimanche"</formula>
    </cfRule>
    <cfRule type="expression" dxfId="2361" priority="7340">
      <formula>AD10="Samedi"</formula>
    </cfRule>
    <cfRule type="containsText" dxfId="2360" priority="7341" operator="containsText" text="Soutenance">
      <formula>NOT(ISERROR(SEARCH("Soutenance",AF10)))</formula>
    </cfRule>
    <cfRule type="containsText" dxfId="2359" priority="7342" operator="containsText" text="Salon Et">
      <formula>NOT(ISERROR(SEARCH("Salon Et",AF10)))</formula>
    </cfRule>
    <cfRule type="containsText" dxfId="2358" priority="7343" operator="containsText" text="Remise">
      <formula>NOT(ISERROR(SEARCH("Remise",AF10)))</formula>
    </cfRule>
    <cfRule type="containsText" dxfId="2357" priority="7344" operator="containsText" text="Recrutem">
      <formula>NOT(ISERROR(SEARCH("Recrutem",AF10)))</formula>
    </cfRule>
    <cfRule type="containsText" dxfId="2356" priority="7345" operator="containsText" text="Note">
      <formula>NOT(ISERROR(SEARCH("Note",AF10)))</formula>
    </cfRule>
    <cfRule type="containsText" dxfId="2355" priority="7346" operator="containsText" text="JPO">
      <formula>NOT(ISERROR(SEARCH("JPO",AF10)))</formula>
    </cfRule>
    <cfRule type="containsText" dxfId="2354" priority="7347" operator="containsText" text="Etranger">
      <formula>NOT(ISERROR(SEARCH("Etranger",AF10)))</formula>
    </cfRule>
    <cfRule type="containsText" dxfId="2353" priority="7348" operator="containsText" text="Début TD">
      <formula>NOT(ISERROR(SEARCH("Début TD",AF10)))</formula>
    </cfRule>
    <cfRule type="containsText" dxfId="2352" priority="7349" operator="containsText" text="Début CM">
      <formula>NOT(ISERROR(SEARCH("Début CM",AF10)))</formula>
    </cfRule>
    <cfRule type="containsText" dxfId="2351" priority="7350" operator="containsText" text="Projet">
      <formula>NOT(ISERROR(SEARCH("Projet",AF10)))</formula>
    </cfRule>
    <cfRule type="containsText" dxfId="2350" priority="7351" operator="containsText" text="Pré">
      <formula>NOT(ISERROR(SEARCH("Pré",AF10)))</formula>
    </cfRule>
    <cfRule type="containsText" dxfId="2349" priority="7352" operator="containsText" text="Délib">
      <formula>NOT(ISERROR(SEARCH("Délib",AF10)))</formula>
    </cfRule>
    <cfRule type="cellIs" dxfId="2348" priority="7353" operator="equal">
      <formula>"Cours IAE"</formula>
    </cfRule>
    <cfRule type="cellIs" dxfId="2347" priority="7354" operator="equal">
      <formula>"Cours ISEM"</formula>
    </cfRule>
    <cfRule type="cellIs" dxfId="2346" priority="7364" operator="equal">
      <formula>"Remise note CC"</formula>
    </cfRule>
    <cfRule type="cellIs" dxfId="2345" priority="7365" operator="equal">
      <formula>"Oraux examens nationaux"</formula>
    </cfRule>
    <cfRule type="cellIs" dxfId="2344" priority="7366" operator="equal">
      <formula>"Note mémoire"</formula>
    </cfRule>
    <cfRule type="cellIs" dxfId="2343" priority="7367" operator="equal">
      <formula>"Mise à niveau"</formula>
    </cfRule>
    <cfRule type="cellIs" dxfId="2342" priority="7368" operator="equal">
      <formula>"Ecrits examens nationaux"</formula>
    </cfRule>
    <cfRule type="cellIs" dxfId="2341" priority="7373" operator="equal">
      <formula>"Entr MA cours AM"</formula>
    </cfRule>
    <cfRule type="cellIs" dxfId="2340" priority="7374" operator="equal">
      <formula>"Cours Matin Entr AM"</formula>
    </cfRule>
    <cfRule type="cellIs" dxfId="2339" priority="7375" operator="equal">
      <formula>"Révisions S1 Ses2"</formula>
    </cfRule>
    <cfRule type="cellIs" dxfId="2338" priority="7376" operator="equal">
      <formula>"Révisions S1 ses1"</formula>
    </cfRule>
    <cfRule type="cellIs" dxfId="2337" priority="7377" operator="equal">
      <formula>"Examens S2 Ses2"</formula>
    </cfRule>
    <cfRule type="cellIs" dxfId="2336" priority="7378" operator="equal">
      <formula>"Examens S2 ses1"</formula>
    </cfRule>
    <cfRule type="cellIs" dxfId="2335" priority="7379" operator="equal">
      <formula>"Fermeture"</formula>
    </cfRule>
    <cfRule type="cellIs" dxfId="2334" priority="7380" operator="equal">
      <formula>"Remise rapport"</formula>
    </cfRule>
    <cfRule type="cellIs" dxfId="2333" priority="7381" operator="equal">
      <formula>"notes rapport"</formula>
    </cfRule>
    <cfRule type="cellIs" dxfId="2332" priority="7382" operator="equal">
      <formula>"jour appui"</formula>
    </cfRule>
    <cfRule type="cellIs" dxfId="2331" priority="7383" operator="equal">
      <formula>"Assomption"</formula>
    </cfRule>
    <cfRule type="cellIs" dxfId="2330" priority="7384" operator="equal">
      <formula>"Ascension"</formula>
    </cfRule>
    <cfRule type="cellIs" dxfId="2329" priority="7385" operator="equal">
      <formula>"Armistice"</formula>
    </cfRule>
    <cfRule type="cellIs" dxfId="2328" priority="7395" operator="equal">
      <formula>"Pentecôte"</formula>
    </cfRule>
    <cfRule type="cellIs" dxfId="2327" priority="7396" operator="equal">
      <formula>"Révisions S2 ses2"</formula>
    </cfRule>
    <cfRule type="cellIs" dxfId="2326" priority="7399" operator="equal">
      <formula>"Victoire 1945"</formula>
    </cfRule>
    <cfRule type="cellIs" dxfId="2325" priority="7403" stopIfTrue="1" operator="equal">
      <formula>"Retour copies"</formula>
    </cfRule>
    <cfRule type="cellIs" dxfId="2324" priority="7404" stopIfTrue="1" operator="equal">
      <formula>"Evaluation"</formula>
    </cfRule>
    <cfRule type="cellIs" dxfId="2323" priority="7405" stopIfTrue="1" operator="equal">
      <formula>"Rentrée"</formula>
    </cfRule>
    <cfRule type="cellIs" dxfId="2322" priority="7406" stopIfTrue="1" operator="equal">
      <formula>"Stage"</formula>
    </cfRule>
    <cfRule type="cellIs" dxfId="2321" priority="7407" stopIfTrue="1" operator="equal">
      <formula>"Session 2"</formula>
    </cfRule>
    <cfRule type="cellIs" dxfId="2320" priority="7408" stopIfTrue="1" operator="equal">
      <formula>"Session 1"</formula>
    </cfRule>
    <cfRule type="cellIs" dxfId="2319" priority="7409" stopIfTrue="1" operator="equal">
      <formula>"Révisions"</formula>
    </cfRule>
    <cfRule type="cellIs" dxfId="2318" priority="7410" stopIfTrue="1" operator="equal">
      <formula>"Vacances"</formula>
    </cfRule>
    <cfRule type="cellIs" dxfId="2317" priority="7411" stopIfTrue="1" operator="equal">
      <formula>"Cours"</formula>
    </cfRule>
    <cfRule type="cellIs" dxfId="2316" priority="7412" stopIfTrue="1" operator="equal">
      <formula>"Examens S1"</formula>
    </cfRule>
    <cfRule type="cellIs" dxfId="2315" priority="7413" stopIfTrue="1" operator="equal">
      <formula>"Examens"</formula>
    </cfRule>
    <cfRule type="cellIs" dxfId="2314" priority="7414" stopIfTrue="1" operator="equal">
      <formula>"Examens S2"</formula>
    </cfRule>
    <cfRule type="cellIs" dxfId="2313" priority="7415" stopIfTrue="1" operator="equal">
      <formula>"Du anglais"</formula>
    </cfRule>
    <cfRule type="cellIs" dxfId="2312" priority="7416" stopIfTrue="1" operator="equal">
      <formula>"Délibérations"</formula>
    </cfRule>
  </conditionalFormatting>
  <conditionalFormatting sqref="AF17:AF18">
    <cfRule type="cellIs" dxfId="2311" priority="7277" operator="equal">
      <formula>"EXAMENS J"</formula>
    </cfRule>
    <cfRule type="cellIs" dxfId="2310" priority="7278" operator="equal">
      <formula>"Lundi Pentecôte"</formula>
    </cfRule>
    <cfRule type="cellIs" dxfId="2309" priority="7279" operator="equal">
      <formula>"ppp"</formula>
    </cfRule>
    <cfRule type="cellIs" dxfId="2308" priority="7280" operator="equal">
      <formula>"Soutenance"</formula>
    </cfRule>
    <cfRule type="cellIs" dxfId="2307" priority="7281" operator="equal">
      <formula>"Révisions R"</formula>
    </cfRule>
    <cfRule type="cellIs" dxfId="2306" priority="7282" operator="equal">
      <formula>"Entreprise"</formula>
    </cfRule>
    <cfRule type="cellIs" dxfId="2305" priority="7283" operator="equal">
      <formula>"Exam nationaux pas de date"</formula>
    </cfRule>
    <cfRule type="cellIs" dxfId="2304" priority="7284" operator="equal">
      <formula>"Exam nationaux"</formula>
    </cfRule>
    <cfRule type="cellIs" dxfId="2303" priority="7285" operator="equal">
      <formula>"Révision interne"</formula>
    </cfRule>
    <cfRule type="cellIs" dxfId="2302" priority="7291" operator="equal">
      <formula>"Délibération S2"</formula>
    </cfRule>
    <cfRule type="cellIs" dxfId="2301" priority="7292" operator="equal">
      <formula>"Délibération S1"</formula>
    </cfRule>
    <cfRule type="cellIs" dxfId="2300" priority="7293" operator="equal">
      <formula>"regroupement"</formula>
    </cfRule>
    <cfRule type="cellIs" dxfId="2299" priority="7294" operator="equal">
      <formula>"Cours matin"</formula>
    </cfRule>
    <cfRule type="cellIs" dxfId="2298" priority="7308" operator="equal">
      <formula>"cours v"</formula>
    </cfRule>
    <cfRule type="cellIs" dxfId="2297" priority="7309" operator="equal">
      <formula>"Examens S1 Ses2"</formula>
    </cfRule>
    <cfRule type="cellIs" dxfId="2296" priority="7310" operator="equal">
      <formula>"Examens S1 Ses1"</formula>
    </cfRule>
    <cfRule type="cellIs" dxfId="2295" priority="7311" operator="equal">
      <formula>"Fête du travail"</formula>
    </cfRule>
    <cfRule type="cellIs" dxfId="2294" priority="7312" operator="equal">
      <formula>"Fête nationale"</formula>
    </cfRule>
    <cfRule type="cellIs" dxfId="2293" priority="7313" operator="equal">
      <formula>"jour de l'an"</formula>
    </cfRule>
    <cfRule type="cellIs" dxfId="2292" priority="7314" operator="equal">
      <formula>"Lundi de pâques"</formula>
    </cfRule>
    <cfRule type="cellIs" dxfId="2291" priority="7315" operator="equal">
      <formula>"Noël"</formula>
    </cfRule>
    <cfRule type="cellIs" dxfId="2290" priority="7316" operator="equal">
      <formula>"Pâques"</formula>
    </cfRule>
    <cfRule type="cellIs" dxfId="2289" priority="7319" operator="equal">
      <formula>"Révisions S2 Ses1"</formula>
    </cfRule>
    <cfRule type="cellIs" dxfId="2288" priority="7320" operator="equal">
      <formula>"stage v"</formula>
    </cfRule>
    <cfRule type="cellIs" dxfId="2287" priority="7322" operator="equal">
      <formula>"Toussaint"</formula>
    </cfRule>
    <cfRule type="cellIs" dxfId="2286" priority="7323" operator="equal">
      <formula>"Stage en entreprise"</formula>
    </cfRule>
    <cfRule type="cellIs" dxfId="2285" priority="7324" operator="equal">
      <formula>"entreprise B"</formula>
    </cfRule>
  </conditionalFormatting>
  <conditionalFormatting sqref="AF17:AF18">
    <cfRule type="expression" dxfId="2284" priority="7261">
      <formula>AD17="Dimanche"</formula>
    </cfRule>
    <cfRule type="expression" dxfId="2283" priority="7262">
      <formula>AD17="Samedi"</formula>
    </cfRule>
    <cfRule type="containsText" dxfId="2282" priority="7263" operator="containsText" text="Soutenance">
      <formula>NOT(ISERROR(SEARCH("Soutenance",AF17)))</formula>
    </cfRule>
    <cfRule type="containsText" dxfId="2281" priority="7264" operator="containsText" text="Salon Et">
      <formula>NOT(ISERROR(SEARCH("Salon Et",AF17)))</formula>
    </cfRule>
    <cfRule type="containsText" dxfId="2280" priority="7265" operator="containsText" text="Remise">
      <formula>NOT(ISERROR(SEARCH("Remise",AF17)))</formula>
    </cfRule>
    <cfRule type="containsText" dxfId="2279" priority="7266" operator="containsText" text="Recrutem">
      <formula>NOT(ISERROR(SEARCH("Recrutem",AF17)))</formula>
    </cfRule>
    <cfRule type="containsText" dxfId="2278" priority="7267" operator="containsText" text="Note">
      <formula>NOT(ISERROR(SEARCH("Note",AF17)))</formula>
    </cfRule>
    <cfRule type="containsText" dxfId="2277" priority="7268" operator="containsText" text="JPO">
      <formula>NOT(ISERROR(SEARCH("JPO",AF17)))</formula>
    </cfRule>
    <cfRule type="containsText" dxfId="2276" priority="7269" operator="containsText" text="Etranger">
      <formula>NOT(ISERROR(SEARCH("Etranger",AF17)))</formula>
    </cfRule>
    <cfRule type="containsText" dxfId="2275" priority="7270" operator="containsText" text="Début TD">
      <formula>NOT(ISERROR(SEARCH("Début TD",AF17)))</formula>
    </cfRule>
    <cfRule type="containsText" dxfId="2274" priority="7271" operator="containsText" text="Début CM">
      <formula>NOT(ISERROR(SEARCH("Début CM",AF17)))</formula>
    </cfRule>
    <cfRule type="containsText" dxfId="2273" priority="7272" operator="containsText" text="Projet">
      <formula>NOT(ISERROR(SEARCH("Projet",AF17)))</formula>
    </cfRule>
    <cfRule type="containsText" dxfId="2272" priority="7273" operator="containsText" text="Pré">
      <formula>NOT(ISERROR(SEARCH("Pré",AF17)))</formula>
    </cfRule>
    <cfRule type="containsText" dxfId="2271" priority="7274" operator="containsText" text="Délib">
      <formula>NOT(ISERROR(SEARCH("Délib",AF17)))</formula>
    </cfRule>
    <cfRule type="cellIs" dxfId="2270" priority="7275" operator="equal">
      <formula>"Cours IAE"</formula>
    </cfRule>
    <cfRule type="cellIs" dxfId="2269" priority="7276" operator="equal">
      <formula>"Cours ISEM"</formula>
    </cfRule>
    <cfRule type="cellIs" dxfId="2268" priority="7286" operator="equal">
      <formula>"Remise note CC"</formula>
    </cfRule>
    <cfRule type="cellIs" dxfId="2267" priority="7287" operator="equal">
      <formula>"Oraux examens nationaux"</formula>
    </cfRule>
    <cfRule type="cellIs" dxfId="2266" priority="7288" operator="equal">
      <formula>"Note mémoire"</formula>
    </cfRule>
    <cfRule type="cellIs" dxfId="2265" priority="7289" operator="equal">
      <formula>"Mise à niveau"</formula>
    </cfRule>
    <cfRule type="cellIs" dxfId="2264" priority="7290" operator="equal">
      <formula>"Ecrits examens nationaux"</formula>
    </cfRule>
    <cfRule type="cellIs" dxfId="2263" priority="7295" operator="equal">
      <formula>"Entr MA cours AM"</formula>
    </cfRule>
    <cfRule type="cellIs" dxfId="2262" priority="7296" operator="equal">
      <formula>"Cours Matin Entr AM"</formula>
    </cfRule>
    <cfRule type="cellIs" dxfId="2261" priority="7297" operator="equal">
      <formula>"Révisions S1 Ses2"</formula>
    </cfRule>
    <cfRule type="cellIs" dxfId="2260" priority="7298" operator="equal">
      <formula>"Révisions S1 ses1"</formula>
    </cfRule>
    <cfRule type="cellIs" dxfId="2259" priority="7299" operator="equal">
      <formula>"Examens S2 Ses2"</formula>
    </cfRule>
    <cfRule type="cellIs" dxfId="2258" priority="7300" operator="equal">
      <formula>"Examens S2 ses1"</formula>
    </cfRule>
    <cfRule type="cellIs" dxfId="2257" priority="7301" operator="equal">
      <formula>"Fermeture"</formula>
    </cfRule>
    <cfRule type="cellIs" dxfId="2256" priority="7302" operator="equal">
      <formula>"Remise rapport"</formula>
    </cfRule>
    <cfRule type="cellIs" dxfId="2255" priority="7303" operator="equal">
      <formula>"notes rapport"</formula>
    </cfRule>
    <cfRule type="cellIs" dxfId="2254" priority="7304" operator="equal">
      <formula>"jour appui"</formula>
    </cfRule>
    <cfRule type="cellIs" dxfId="2253" priority="7305" operator="equal">
      <formula>"Assomption"</formula>
    </cfRule>
    <cfRule type="cellIs" dxfId="2252" priority="7306" operator="equal">
      <formula>"Ascension"</formula>
    </cfRule>
    <cfRule type="cellIs" dxfId="2251" priority="7307" operator="equal">
      <formula>"Armistice"</formula>
    </cfRule>
    <cfRule type="cellIs" dxfId="2250" priority="7317" operator="equal">
      <formula>"Pentecôte"</formula>
    </cfRule>
    <cfRule type="cellIs" dxfId="2249" priority="7318" operator="equal">
      <formula>"Révisions S2 ses2"</formula>
    </cfRule>
    <cfRule type="cellIs" dxfId="2248" priority="7321" operator="equal">
      <formula>"Victoire 1945"</formula>
    </cfRule>
    <cfRule type="cellIs" dxfId="2247" priority="7325" stopIfTrue="1" operator="equal">
      <formula>"Retour copies"</formula>
    </cfRule>
    <cfRule type="cellIs" dxfId="2246" priority="7326" stopIfTrue="1" operator="equal">
      <formula>"Evaluation"</formula>
    </cfRule>
    <cfRule type="cellIs" dxfId="2245" priority="7327" stopIfTrue="1" operator="equal">
      <formula>"Rentrée"</formula>
    </cfRule>
    <cfRule type="cellIs" dxfId="2244" priority="7328" stopIfTrue="1" operator="equal">
      <formula>"Stage"</formula>
    </cfRule>
    <cfRule type="cellIs" dxfId="2243" priority="7329" stopIfTrue="1" operator="equal">
      <formula>"Session 2"</formula>
    </cfRule>
    <cfRule type="cellIs" dxfId="2242" priority="7330" stopIfTrue="1" operator="equal">
      <formula>"Session 1"</formula>
    </cfRule>
    <cfRule type="cellIs" dxfId="2241" priority="7331" stopIfTrue="1" operator="equal">
      <formula>"Révisions"</formula>
    </cfRule>
    <cfRule type="cellIs" dxfId="2240" priority="7332" stopIfTrue="1" operator="equal">
      <formula>"Vacances"</formula>
    </cfRule>
    <cfRule type="cellIs" dxfId="2239" priority="7333" stopIfTrue="1" operator="equal">
      <formula>"Cours"</formula>
    </cfRule>
    <cfRule type="cellIs" dxfId="2238" priority="7334" stopIfTrue="1" operator="equal">
      <formula>"Examens S1"</formula>
    </cfRule>
    <cfRule type="cellIs" dxfId="2237" priority="7335" stopIfTrue="1" operator="equal">
      <formula>"Examens"</formula>
    </cfRule>
    <cfRule type="cellIs" dxfId="2236" priority="7336" stopIfTrue="1" operator="equal">
      <formula>"Examens S2"</formula>
    </cfRule>
    <cfRule type="cellIs" dxfId="2235" priority="7337" stopIfTrue="1" operator="equal">
      <formula>"Du anglais"</formula>
    </cfRule>
    <cfRule type="cellIs" dxfId="2234" priority="7338" stopIfTrue="1" operator="equal">
      <formula>"Délibérations"</formula>
    </cfRule>
  </conditionalFormatting>
  <conditionalFormatting sqref="AB17:AB23">
    <cfRule type="cellIs" dxfId="2233" priority="7199" operator="equal">
      <formula>"EXAMENS J"</formula>
    </cfRule>
    <cfRule type="cellIs" dxfId="2232" priority="7200" operator="equal">
      <formula>"Lundi Pentecôte"</formula>
    </cfRule>
    <cfRule type="cellIs" dxfId="2231" priority="7201" operator="equal">
      <formula>"ppp"</formula>
    </cfRule>
    <cfRule type="cellIs" dxfId="2230" priority="7202" operator="equal">
      <formula>"Soutenance"</formula>
    </cfRule>
    <cfRule type="cellIs" dxfId="2229" priority="7203" operator="equal">
      <formula>"Révisions R"</formula>
    </cfRule>
    <cfRule type="cellIs" dxfId="2228" priority="7204" operator="equal">
      <formula>"Entreprise"</formula>
    </cfRule>
    <cfRule type="cellIs" dxfId="2227" priority="7205" operator="equal">
      <formula>"Exam nationaux pas de date"</formula>
    </cfRule>
    <cfRule type="cellIs" dxfId="2226" priority="7206" operator="equal">
      <formula>"Exam nationaux"</formula>
    </cfRule>
    <cfRule type="cellIs" dxfId="2225" priority="7207" operator="equal">
      <formula>"Révision interne"</formula>
    </cfRule>
    <cfRule type="cellIs" dxfId="2224" priority="7213" operator="equal">
      <formula>"Délibération S2"</formula>
    </cfRule>
    <cfRule type="cellIs" dxfId="2223" priority="7214" operator="equal">
      <formula>"Délibération S1"</formula>
    </cfRule>
    <cfRule type="cellIs" dxfId="2222" priority="7215" operator="equal">
      <formula>"regroupement"</formula>
    </cfRule>
    <cfRule type="cellIs" dxfId="2221" priority="7216" operator="equal">
      <formula>"Cours matin"</formula>
    </cfRule>
    <cfRule type="cellIs" dxfId="2220" priority="7230" operator="equal">
      <formula>"cours v"</formula>
    </cfRule>
    <cfRule type="cellIs" dxfId="2219" priority="7231" operator="equal">
      <formula>"Examens S1 Ses2"</formula>
    </cfRule>
    <cfRule type="cellIs" dxfId="2218" priority="7232" operator="equal">
      <formula>"Examens S1 Ses1"</formula>
    </cfRule>
    <cfRule type="cellIs" dxfId="2217" priority="7233" operator="equal">
      <formula>"Fête du travail"</formula>
    </cfRule>
    <cfRule type="cellIs" dxfId="2216" priority="7234" operator="equal">
      <formula>"Fête nationale"</formula>
    </cfRule>
    <cfRule type="cellIs" dxfId="2215" priority="7235" operator="equal">
      <formula>"jour de l'an"</formula>
    </cfRule>
    <cfRule type="cellIs" dxfId="2214" priority="7236" operator="equal">
      <formula>"Lundi de pâques"</formula>
    </cfRule>
    <cfRule type="cellIs" dxfId="2213" priority="7237" operator="equal">
      <formula>"Noël"</formula>
    </cfRule>
    <cfRule type="cellIs" dxfId="2212" priority="7238" operator="equal">
      <formula>"Pâques"</formula>
    </cfRule>
    <cfRule type="cellIs" dxfId="2211" priority="7241" operator="equal">
      <formula>"Révisions S2 Ses1"</formula>
    </cfRule>
    <cfRule type="cellIs" dxfId="2210" priority="7242" operator="equal">
      <formula>"stage v"</formula>
    </cfRule>
    <cfRule type="cellIs" dxfId="2209" priority="7244" operator="equal">
      <formula>"Toussaint"</formula>
    </cfRule>
    <cfRule type="cellIs" dxfId="2208" priority="7245" operator="equal">
      <formula>"Stage en entreprise"</formula>
    </cfRule>
    <cfRule type="cellIs" dxfId="2207" priority="7246" operator="equal">
      <formula>"entreprise B"</formula>
    </cfRule>
  </conditionalFormatting>
  <conditionalFormatting sqref="AB17:AB23">
    <cfRule type="expression" dxfId="2206" priority="7183">
      <formula>Z17="Dimanche"</formula>
    </cfRule>
    <cfRule type="expression" dxfId="2205" priority="7184">
      <formula>Z17="Samedi"</formula>
    </cfRule>
    <cfRule type="containsText" dxfId="2204" priority="7185" operator="containsText" text="Soutenance">
      <formula>NOT(ISERROR(SEARCH("Soutenance",AB17)))</formula>
    </cfRule>
    <cfRule type="containsText" dxfId="2203" priority="7186" operator="containsText" text="Salon Et">
      <formula>NOT(ISERROR(SEARCH("Salon Et",AB17)))</formula>
    </cfRule>
    <cfRule type="containsText" dxfId="2202" priority="7187" operator="containsText" text="Remise">
      <formula>NOT(ISERROR(SEARCH("Remise",AB17)))</formula>
    </cfRule>
    <cfRule type="containsText" dxfId="2201" priority="7188" operator="containsText" text="Recrutem">
      <formula>NOT(ISERROR(SEARCH("Recrutem",AB17)))</formula>
    </cfRule>
    <cfRule type="containsText" dxfId="2200" priority="7189" operator="containsText" text="Note">
      <formula>NOT(ISERROR(SEARCH("Note",AB17)))</formula>
    </cfRule>
    <cfRule type="containsText" dxfId="2199" priority="7190" operator="containsText" text="JPO">
      <formula>NOT(ISERROR(SEARCH("JPO",AB17)))</formula>
    </cfRule>
    <cfRule type="containsText" dxfId="2198" priority="7191" operator="containsText" text="Etranger">
      <formula>NOT(ISERROR(SEARCH("Etranger",AB17)))</formula>
    </cfRule>
    <cfRule type="containsText" dxfId="2197" priority="7192" operator="containsText" text="Début TD">
      <formula>NOT(ISERROR(SEARCH("Début TD",AB17)))</formula>
    </cfRule>
    <cfRule type="containsText" dxfId="2196" priority="7193" operator="containsText" text="Début CM">
      <formula>NOT(ISERROR(SEARCH("Début CM",AB17)))</formula>
    </cfRule>
    <cfRule type="containsText" dxfId="2195" priority="7194" operator="containsText" text="Projet">
      <formula>NOT(ISERROR(SEARCH("Projet",AB17)))</formula>
    </cfRule>
    <cfRule type="containsText" dxfId="2194" priority="7195" operator="containsText" text="Pré">
      <formula>NOT(ISERROR(SEARCH("Pré",AB17)))</formula>
    </cfRule>
    <cfRule type="containsText" dxfId="2193" priority="7196" operator="containsText" text="Délib">
      <formula>NOT(ISERROR(SEARCH("Délib",AB17)))</formula>
    </cfRule>
    <cfRule type="cellIs" dxfId="2192" priority="7197" operator="equal">
      <formula>"Cours IAE"</formula>
    </cfRule>
    <cfRule type="cellIs" dxfId="2191" priority="7198" operator="equal">
      <formula>"Cours ISEM"</formula>
    </cfRule>
    <cfRule type="cellIs" dxfId="2190" priority="7208" operator="equal">
      <formula>"Remise note CC"</formula>
    </cfRule>
    <cfRule type="cellIs" dxfId="2189" priority="7209" operator="equal">
      <formula>"Oraux examens nationaux"</formula>
    </cfRule>
    <cfRule type="cellIs" dxfId="2188" priority="7210" operator="equal">
      <formula>"Note mémoire"</formula>
    </cfRule>
    <cfRule type="cellIs" dxfId="2187" priority="7211" operator="equal">
      <formula>"Mise à niveau"</formula>
    </cfRule>
    <cfRule type="cellIs" dxfId="2186" priority="7212" operator="equal">
      <formula>"Ecrits examens nationaux"</formula>
    </cfRule>
    <cfRule type="cellIs" dxfId="2185" priority="7217" operator="equal">
      <formula>"Entr MA cours AM"</formula>
    </cfRule>
    <cfRule type="cellIs" dxfId="2184" priority="7218" operator="equal">
      <formula>"Cours Matin Entr AM"</formula>
    </cfRule>
    <cfRule type="cellIs" dxfId="2183" priority="7219" operator="equal">
      <formula>"Révisions S1 Ses2"</formula>
    </cfRule>
    <cfRule type="cellIs" dxfId="2182" priority="7220" operator="equal">
      <formula>"Révisions S1 ses1"</formula>
    </cfRule>
    <cfRule type="cellIs" dxfId="2181" priority="7221" operator="equal">
      <formula>"Examens S2 Ses2"</formula>
    </cfRule>
    <cfRule type="cellIs" dxfId="2180" priority="7222" operator="equal">
      <formula>"Examens S2 ses1"</formula>
    </cfRule>
    <cfRule type="cellIs" dxfId="2179" priority="7223" operator="equal">
      <formula>"Fermeture"</formula>
    </cfRule>
    <cfRule type="cellIs" dxfId="2178" priority="7224" operator="equal">
      <formula>"Remise rapport"</formula>
    </cfRule>
    <cfRule type="cellIs" dxfId="2177" priority="7225" operator="equal">
      <formula>"notes rapport"</formula>
    </cfRule>
    <cfRule type="cellIs" dxfId="2176" priority="7226" operator="equal">
      <formula>"jour appui"</formula>
    </cfRule>
    <cfRule type="cellIs" dxfId="2175" priority="7227" operator="equal">
      <formula>"Assomption"</formula>
    </cfRule>
    <cfRule type="cellIs" dxfId="2174" priority="7228" operator="equal">
      <formula>"Ascension"</formula>
    </cfRule>
    <cfRule type="cellIs" dxfId="2173" priority="7229" operator="equal">
      <formula>"Armistice"</formula>
    </cfRule>
    <cfRule type="cellIs" dxfId="2172" priority="7239" operator="equal">
      <formula>"Pentecôte"</formula>
    </cfRule>
    <cfRule type="cellIs" dxfId="2171" priority="7240" operator="equal">
      <formula>"Révisions S2 ses2"</formula>
    </cfRule>
    <cfRule type="cellIs" dxfId="2170" priority="7243" operator="equal">
      <formula>"Victoire 1945"</formula>
    </cfRule>
    <cfRule type="cellIs" dxfId="2169" priority="7247" stopIfTrue="1" operator="equal">
      <formula>"Retour copies"</formula>
    </cfRule>
    <cfRule type="cellIs" dxfId="2168" priority="7248" stopIfTrue="1" operator="equal">
      <formula>"Evaluation"</formula>
    </cfRule>
    <cfRule type="cellIs" dxfId="2167" priority="7249" stopIfTrue="1" operator="equal">
      <formula>"Rentrée"</formula>
    </cfRule>
    <cfRule type="cellIs" dxfId="2166" priority="7250" stopIfTrue="1" operator="equal">
      <formula>"Stage"</formula>
    </cfRule>
    <cfRule type="cellIs" dxfId="2165" priority="7251" stopIfTrue="1" operator="equal">
      <formula>"Session 2"</formula>
    </cfRule>
    <cfRule type="cellIs" dxfId="2164" priority="7252" stopIfTrue="1" operator="equal">
      <formula>"Session 1"</formula>
    </cfRule>
    <cfRule type="cellIs" dxfId="2163" priority="7253" stopIfTrue="1" operator="equal">
      <formula>"Révisions"</formula>
    </cfRule>
    <cfRule type="cellIs" dxfId="2162" priority="7254" stopIfTrue="1" operator="equal">
      <formula>"Vacances"</formula>
    </cfRule>
    <cfRule type="cellIs" dxfId="2161" priority="7255" stopIfTrue="1" operator="equal">
      <formula>"Cours"</formula>
    </cfRule>
    <cfRule type="cellIs" dxfId="2160" priority="7256" stopIfTrue="1" operator="equal">
      <formula>"Examens S1"</formula>
    </cfRule>
    <cfRule type="cellIs" dxfId="2159" priority="7257" stopIfTrue="1" operator="equal">
      <formula>"Examens"</formula>
    </cfRule>
    <cfRule type="cellIs" dxfId="2158" priority="7258" stopIfTrue="1" operator="equal">
      <formula>"Examens S2"</formula>
    </cfRule>
    <cfRule type="cellIs" dxfId="2157" priority="7259" stopIfTrue="1" operator="equal">
      <formula>"Du anglais"</formula>
    </cfRule>
    <cfRule type="cellIs" dxfId="2156" priority="7260" stopIfTrue="1" operator="equal">
      <formula>"Délibérations"</formula>
    </cfRule>
  </conditionalFormatting>
  <conditionalFormatting sqref="AB4:AB9">
    <cfRule type="cellIs" dxfId="2155" priority="7121" operator="equal">
      <formula>"EXAMENS J"</formula>
    </cfRule>
    <cfRule type="cellIs" dxfId="2154" priority="7122" operator="equal">
      <formula>"Lundi Pentecôte"</formula>
    </cfRule>
    <cfRule type="cellIs" dxfId="2153" priority="7123" operator="equal">
      <formula>"ppp"</formula>
    </cfRule>
    <cfRule type="cellIs" dxfId="2152" priority="7124" operator="equal">
      <formula>"Soutenance"</formula>
    </cfRule>
    <cfRule type="cellIs" dxfId="2151" priority="7125" operator="equal">
      <formula>"Révisions R"</formula>
    </cfRule>
    <cfRule type="cellIs" dxfId="2150" priority="7126" operator="equal">
      <formula>"Entreprise"</formula>
    </cfRule>
    <cfRule type="cellIs" dxfId="2149" priority="7127" operator="equal">
      <formula>"Exam nationaux pas de date"</formula>
    </cfRule>
    <cfRule type="cellIs" dxfId="2148" priority="7128" operator="equal">
      <formula>"Exam nationaux"</formula>
    </cfRule>
    <cfRule type="cellIs" dxfId="2147" priority="7129" operator="equal">
      <formula>"Révision interne"</formula>
    </cfRule>
    <cfRule type="cellIs" dxfId="2146" priority="7135" operator="equal">
      <formula>"Délibération S2"</formula>
    </cfRule>
    <cfRule type="cellIs" dxfId="2145" priority="7136" operator="equal">
      <formula>"Délibération S1"</formula>
    </cfRule>
    <cfRule type="cellIs" dxfId="2144" priority="7137" operator="equal">
      <formula>"regroupement"</formula>
    </cfRule>
    <cfRule type="cellIs" dxfId="2143" priority="7138" operator="equal">
      <formula>"Cours matin"</formula>
    </cfRule>
    <cfRule type="cellIs" dxfId="2142" priority="7152" operator="equal">
      <formula>"cours v"</formula>
    </cfRule>
    <cfRule type="cellIs" dxfId="2141" priority="7153" operator="equal">
      <formula>"Examens S1 Ses2"</formula>
    </cfRule>
    <cfRule type="cellIs" dxfId="2140" priority="7154" operator="equal">
      <formula>"Examens S1 Ses1"</formula>
    </cfRule>
    <cfRule type="cellIs" dxfId="2139" priority="7155" operator="equal">
      <formula>"Fête du travail"</formula>
    </cfRule>
    <cfRule type="cellIs" dxfId="2138" priority="7156" operator="equal">
      <formula>"Fête nationale"</formula>
    </cfRule>
    <cfRule type="cellIs" dxfId="2137" priority="7157" operator="equal">
      <formula>"jour de l'an"</formula>
    </cfRule>
    <cfRule type="cellIs" dxfId="2136" priority="7158" operator="equal">
      <formula>"Lundi de pâques"</formula>
    </cfRule>
    <cfRule type="cellIs" dxfId="2135" priority="7159" operator="equal">
      <formula>"Noël"</formula>
    </cfRule>
    <cfRule type="cellIs" dxfId="2134" priority="7160" operator="equal">
      <formula>"Pâques"</formula>
    </cfRule>
    <cfRule type="cellIs" dxfId="2133" priority="7163" operator="equal">
      <formula>"Révisions S2 Ses1"</formula>
    </cfRule>
    <cfRule type="cellIs" dxfId="2132" priority="7164" operator="equal">
      <formula>"stage v"</formula>
    </cfRule>
    <cfRule type="cellIs" dxfId="2131" priority="7166" operator="equal">
      <formula>"Toussaint"</formula>
    </cfRule>
    <cfRule type="cellIs" dxfId="2130" priority="7167" operator="equal">
      <formula>"Stage en entreprise"</formula>
    </cfRule>
    <cfRule type="cellIs" dxfId="2129" priority="7168" operator="equal">
      <formula>"entreprise B"</formula>
    </cfRule>
  </conditionalFormatting>
  <conditionalFormatting sqref="AB4:AB9">
    <cfRule type="expression" dxfId="2128" priority="7105">
      <formula>Z4="Dimanche"</formula>
    </cfRule>
    <cfRule type="expression" dxfId="2127" priority="7106">
      <formula>Z4="Samedi"</formula>
    </cfRule>
    <cfRule type="containsText" dxfId="2126" priority="7107" operator="containsText" text="Soutenance">
      <formula>NOT(ISERROR(SEARCH("Soutenance",AB4)))</formula>
    </cfRule>
    <cfRule type="containsText" dxfId="2125" priority="7108" operator="containsText" text="Salon Et">
      <formula>NOT(ISERROR(SEARCH("Salon Et",AB4)))</formula>
    </cfRule>
    <cfRule type="containsText" dxfId="2124" priority="7109" operator="containsText" text="Remise">
      <formula>NOT(ISERROR(SEARCH("Remise",AB4)))</formula>
    </cfRule>
    <cfRule type="containsText" dxfId="2123" priority="7110" operator="containsText" text="Recrutem">
      <formula>NOT(ISERROR(SEARCH("Recrutem",AB4)))</formula>
    </cfRule>
    <cfRule type="containsText" dxfId="2122" priority="7111" operator="containsText" text="Note">
      <formula>NOT(ISERROR(SEARCH("Note",AB4)))</formula>
    </cfRule>
    <cfRule type="containsText" dxfId="2121" priority="7112" operator="containsText" text="JPO">
      <formula>NOT(ISERROR(SEARCH("JPO",AB4)))</formula>
    </cfRule>
    <cfRule type="containsText" dxfId="2120" priority="7113" operator="containsText" text="Etranger">
      <formula>NOT(ISERROR(SEARCH("Etranger",AB4)))</formula>
    </cfRule>
    <cfRule type="containsText" dxfId="2119" priority="7114" operator="containsText" text="Début TD">
      <formula>NOT(ISERROR(SEARCH("Début TD",AB4)))</formula>
    </cfRule>
    <cfRule type="containsText" dxfId="2118" priority="7115" operator="containsText" text="Début CM">
      <formula>NOT(ISERROR(SEARCH("Début CM",AB4)))</formula>
    </cfRule>
    <cfRule type="containsText" dxfId="2117" priority="7116" operator="containsText" text="Projet">
      <formula>NOT(ISERROR(SEARCH("Projet",AB4)))</formula>
    </cfRule>
    <cfRule type="containsText" dxfId="2116" priority="7117" operator="containsText" text="Pré">
      <formula>NOT(ISERROR(SEARCH("Pré",AB4)))</formula>
    </cfRule>
    <cfRule type="containsText" dxfId="2115" priority="7118" operator="containsText" text="Délib">
      <formula>NOT(ISERROR(SEARCH("Délib",AB4)))</formula>
    </cfRule>
    <cfRule type="cellIs" dxfId="2114" priority="7119" operator="equal">
      <formula>"Cours IAE"</formula>
    </cfRule>
    <cfRule type="cellIs" dxfId="2113" priority="7120" operator="equal">
      <formula>"Cours ISEM"</formula>
    </cfRule>
    <cfRule type="cellIs" dxfId="2112" priority="7130" operator="equal">
      <formula>"Remise note CC"</formula>
    </cfRule>
    <cfRule type="cellIs" dxfId="2111" priority="7131" operator="equal">
      <formula>"Oraux examens nationaux"</formula>
    </cfRule>
    <cfRule type="cellIs" dxfId="2110" priority="7132" operator="equal">
      <formula>"Note mémoire"</formula>
    </cfRule>
    <cfRule type="cellIs" dxfId="2109" priority="7133" operator="equal">
      <formula>"Mise à niveau"</formula>
    </cfRule>
    <cfRule type="cellIs" dxfId="2108" priority="7134" operator="equal">
      <formula>"Ecrits examens nationaux"</formula>
    </cfRule>
    <cfRule type="cellIs" dxfId="2107" priority="7139" operator="equal">
      <formula>"Entr MA cours AM"</formula>
    </cfRule>
    <cfRule type="cellIs" dxfId="2106" priority="7140" operator="equal">
      <formula>"Cours Matin Entr AM"</formula>
    </cfRule>
    <cfRule type="cellIs" dxfId="2105" priority="7141" operator="equal">
      <formula>"Révisions S1 Ses2"</formula>
    </cfRule>
    <cfRule type="cellIs" dxfId="2104" priority="7142" operator="equal">
      <formula>"Révisions S1 ses1"</formula>
    </cfRule>
    <cfRule type="cellIs" dxfId="2103" priority="7143" operator="equal">
      <formula>"Examens S2 Ses2"</formula>
    </cfRule>
    <cfRule type="cellIs" dxfId="2102" priority="7144" operator="equal">
      <formula>"Examens S2 ses1"</formula>
    </cfRule>
    <cfRule type="cellIs" dxfId="2101" priority="7145" operator="equal">
      <formula>"Fermeture"</formula>
    </cfRule>
    <cfRule type="cellIs" dxfId="2100" priority="7146" operator="equal">
      <formula>"Remise rapport"</formula>
    </cfRule>
    <cfRule type="cellIs" dxfId="2099" priority="7147" operator="equal">
      <formula>"notes rapport"</formula>
    </cfRule>
    <cfRule type="cellIs" dxfId="2098" priority="7148" operator="equal">
      <formula>"jour appui"</formula>
    </cfRule>
    <cfRule type="cellIs" dxfId="2097" priority="7149" operator="equal">
      <formula>"Assomption"</formula>
    </cfRule>
    <cfRule type="cellIs" dxfId="2096" priority="7150" operator="equal">
      <formula>"Ascension"</formula>
    </cfRule>
    <cfRule type="cellIs" dxfId="2095" priority="7151" operator="equal">
      <formula>"Armistice"</formula>
    </cfRule>
    <cfRule type="cellIs" dxfId="2094" priority="7161" operator="equal">
      <formula>"Pentecôte"</formula>
    </cfRule>
    <cfRule type="cellIs" dxfId="2093" priority="7162" operator="equal">
      <formula>"Révisions S2 ses2"</formula>
    </cfRule>
    <cfRule type="cellIs" dxfId="2092" priority="7165" operator="equal">
      <formula>"Victoire 1945"</formula>
    </cfRule>
    <cfRule type="cellIs" dxfId="2091" priority="7169" stopIfTrue="1" operator="equal">
      <formula>"Retour copies"</formula>
    </cfRule>
    <cfRule type="cellIs" dxfId="2090" priority="7170" stopIfTrue="1" operator="equal">
      <formula>"Evaluation"</formula>
    </cfRule>
    <cfRule type="cellIs" dxfId="2089" priority="7171" stopIfTrue="1" operator="equal">
      <formula>"Rentrée"</formula>
    </cfRule>
    <cfRule type="cellIs" dxfId="2088" priority="7172" stopIfTrue="1" operator="equal">
      <formula>"Stage"</formula>
    </cfRule>
    <cfRule type="cellIs" dxfId="2087" priority="7173" stopIfTrue="1" operator="equal">
      <formula>"Session 2"</formula>
    </cfRule>
    <cfRule type="cellIs" dxfId="2086" priority="7174" stopIfTrue="1" operator="equal">
      <formula>"Session 1"</formula>
    </cfRule>
    <cfRule type="cellIs" dxfId="2085" priority="7175" stopIfTrue="1" operator="equal">
      <formula>"Révisions"</formula>
    </cfRule>
    <cfRule type="cellIs" dxfId="2084" priority="7176" stopIfTrue="1" operator="equal">
      <formula>"Vacances"</formula>
    </cfRule>
    <cfRule type="cellIs" dxfId="2083" priority="7177" stopIfTrue="1" operator="equal">
      <formula>"Cours"</formula>
    </cfRule>
    <cfRule type="cellIs" dxfId="2082" priority="7178" stopIfTrue="1" operator="equal">
      <formula>"Examens S1"</formula>
    </cfRule>
    <cfRule type="cellIs" dxfId="2081" priority="7179" stopIfTrue="1" operator="equal">
      <formula>"Examens"</formula>
    </cfRule>
    <cfRule type="cellIs" dxfId="2080" priority="7180" stopIfTrue="1" operator="equal">
      <formula>"Examens S2"</formula>
    </cfRule>
    <cfRule type="cellIs" dxfId="2079" priority="7181" stopIfTrue="1" operator="equal">
      <formula>"Du anglais"</formula>
    </cfRule>
    <cfRule type="cellIs" dxfId="2078" priority="7182" stopIfTrue="1" operator="equal">
      <formula>"Délibérations"</formula>
    </cfRule>
  </conditionalFormatting>
  <conditionalFormatting sqref="AB10:AB16">
    <cfRule type="cellIs" dxfId="2077" priority="7043" operator="equal">
      <formula>"EXAMENS J"</formula>
    </cfRule>
    <cfRule type="cellIs" dxfId="2076" priority="7044" operator="equal">
      <formula>"Lundi Pentecôte"</formula>
    </cfRule>
    <cfRule type="cellIs" dxfId="2075" priority="7045" operator="equal">
      <formula>"ppp"</formula>
    </cfRule>
    <cfRule type="cellIs" dxfId="2074" priority="7046" operator="equal">
      <formula>"Soutenance"</formula>
    </cfRule>
    <cfRule type="cellIs" dxfId="2073" priority="7047" operator="equal">
      <formula>"Révisions R"</formula>
    </cfRule>
    <cfRule type="cellIs" dxfId="2072" priority="7048" operator="equal">
      <formula>"Entreprise"</formula>
    </cfRule>
    <cfRule type="cellIs" dxfId="2071" priority="7049" operator="equal">
      <formula>"Exam nationaux pas de date"</formula>
    </cfRule>
    <cfRule type="cellIs" dxfId="2070" priority="7050" operator="equal">
      <formula>"Exam nationaux"</formula>
    </cfRule>
    <cfRule type="cellIs" dxfId="2069" priority="7051" operator="equal">
      <formula>"Révision interne"</formula>
    </cfRule>
    <cfRule type="cellIs" dxfId="2068" priority="7057" operator="equal">
      <formula>"Délibération S2"</formula>
    </cfRule>
    <cfRule type="cellIs" dxfId="2067" priority="7058" operator="equal">
      <formula>"Délibération S1"</formula>
    </cfRule>
    <cfRule type="cellIs" dxfId="2066" priority="7059" operator="equal">
      <formula>"regroupement"</formula>
    </cfRule>
    <cfRule type="cellIs" dxfId="2065" priority="7060" operator="equal">
      <formula>"Cours matin"</formula>
    </cfRule>
    <cfRule type="cellIs" dxfId="2064" priority="7074" operator="equal">
      <formula>"cours v"</formula>
    </cfRule>
    <cfRule type="cellIs" dxfId="2063" priority="7075" operator="equal">
      <formula>"Examens S1 Ses2"</formula>
    </cfRule>
    <cfRule type="cellIs" dxfId="2062" priority="7076" operator="equal">
      <formula>"Examens S1 Ses1"</formula>
    </cfRule>
    <cfRule type="cellIs" dxfId="2061" priority="7077" operator="equal">
      <formula>"Fête du travail"</formula>
    </cfRule>
    <cfRule type="cellIs" dxfId="2060" priority="7078" operator="equal">
      <formula>"Fête nationale"</formula>
    </cfRule>
    <cfRule type="cellIs" dxfId="2059" priority="7079" operator="equal">
      <formula>"jour de l'an"</formula>
    </cfRule>
    <cfRule type="cellIs" dxfId="2058" priority="7080" operator="equal">
      <formula>"Lundi de pâques"</formula>
    </cfRule>
    <cfRule type="cellIs" dxfId="2057" priority="7081" operator="equal">
      <formula>"Noël"</formula>
    </cfRule>
    <cfRule type="cellIs" dxfId="2056" priority="7082" operator="equal">
      <formula>"Pâques"</formula>
    </cfRule>
    <cfRule type="cellIs" dxfId="2055" priority="7085" operator="equal">
      <formula>"Révisions S2 Ses1"</formula>
    </cfRule>
    <cfRule type="cellIs" dxfId="2054" priority="7086" operator="equal">
      <formula>"stage v"</formula>
    </cfRule>
    <cfRule type="cellIs" dxfId="2053" priority="7088" operator="equal">
      <formula>"Toussaint"</formula>
    </cfRule>
    <cfRule type="cellIs" dxfId="2052" priority="7089" operator="equal">
      <formula>"Stage en entreprise"</formula>
    </cfRule>
    <cfRule type="cellIs" dxfId="2051" priority="7090" operator="equal">
      <formula>"entreprise B"</formula>
    </cfRule>
  </conditionalFormatting>
  <conditionalFormatting sqref="AB10:AB16">
    <cfRule type="expression" dxfId="2050" priority="7027">
      <formula>Z10="Dimanche"</formula>
    </cfRule>
    <cfRule type="expression" dxfId="2049" priority="7028">
      <formula>Z10="Samedi"</formula>
    </cfRule>
    <cfRule type="containsText" dxfId="2048" priority="7029" operator="containsText" text="Soutenance">
      <formula>NOT(ISERROR(SEARCH("Soutenance",AB10)))</formula>
    </cfRule>
    <cfRule type="containsText" dxfId="2047" priority="7030" operator="containsText" text="Salon Et">
      <formula>NOT(ISERROR(SEARCH("Salon Et",AB10)))</formula>
    </cfRule>
    <cfRule type="containsText" dxfId="2046" priority="7031" operator="containsText" text="Remise">
      <formula>NOT(ISERROR(SEARCH("Remise",AB10)))</formula>
    </cfRule>
    <cfRule type="containsText" dxfId="2045" priority="7032" operator="containsText" text="Recrutem">
      <formula>NOT(ISERROR(SEARCH("Recrutem",AB10)))</formula>
    </cfRule>
    <cfRule type="containsText" dxfId="2044" priority="7033" operator="containsText" text="Note">
      <formula>NOT(ISERROR(SEARCH("Note",AB10)))</formula>
    </cfRule>
    <cfRule type="containsText" dxfId="2043" priority="7034" operator="containsText" text="JPO">
      <formula>NOT(ISERROR(SEARCH("JPO",AB10)))</formula>
    </cfRule>
    <cfRule type="containsText" dxfId="2042" priority="7035" operator="containsText" text="Etranger">
      <formula>NOT(ISERROR(SEARCH("Etranger",AB10)))</formula>
    </cfRule>
    <cfRule type="containsText" dxfId="2041" priority="7036" operator="containsText" text="Début TD">
      <formula>NOT(ISERROR(SEARCH("Début TD",AB10)))</formula>
    </cfRule>
    <cfRule type="containsText" dxfId="2040" priority="7037" operator="containsText" text="Début CM">
      <formula>NOT(ISERROR(SEARCH("Début CM",AB10)))</formula>
    </cfRule>
    <cfRule type="containsText" dxfId="2039" priority="7038" operator="containsText" text="Projet">
      <formula>NOT(ISERROR(SEARCH("Projet",AB10)))</formula>
    </cfRule>
    <cfRule type="containsText" dxfId="2038" priority="7039" operator="containsText" text="Pré">
      <formula>NOT(ISERROR(SEARCH("Pré",AB10)))</formula>
    </cfRule>
    <cfRule type="containsText" dxfId="2037" priority="7040" operator="containsText" text="Délib">
      <formula>NOT(ISERROR(SEARCH("Délib",AB10)))</formula>
    </cfRule>
    <cfRule type="cellIs" dxfId="2036" priority="7041" operator="equal">
      <formula>"Cours IAE"</formula>
    </cfRule>
    <cfRule type="cellIs" dxfId="2035" priority="7042" operator="equal">
      <formula>"Cours ISEM"</formula>
    </cfRule>
    <cfRule type="cellIs" dxfId="2034" priority="7052" operator="equal">
      <formula>"Remise note CC"</formula>
    </cfRule>
    <cfRule type="cellIs" dxfId="2033" priority="7053" operator="equal">
      <formula>"Oraux examens nationaux"</formula>
    </cfRule>
    <cfRule type="cellIs" dxfId="2032" priority="7054" operator="equal">
      <formula>"Note mémoire"</formula>
    </cfRule>
    <cfRule type="cellIs" dxfId="2031" priority="7055" operator="equal">
      <formula>"Mise à niveau"</formula>
    </cfRule>
    <cfRule type="cellIs" dxfId="2030" priority="7056" operator="equal">
      <formula>"Ecrits examens nationaux"</formula>
    </cfRule>
    <cfRule type="cellIs" dxfId="2029" priority="7061" operator="equal">
      <formula>"Entr MA cours AM"</formula>
    </cfRule>
    <cfRule type="cellIs" dxfId="2028" priority="7062" operator="equal">
      <formula>"Cours Matin Entr AM"</formula>
    </cfRule>
    <cfRule type="cellIs" dxfId="2027" priority="7063" operator="equal">
      <formula>"Révisions S1 Ses2"</formula>
    </cfRule>
    <cfRule type="cellIs" dxfId="2026" priority="7064" operator="equal">
      <formula>"Révisions S1 ses1"</formula>
    </cfRule>
    <cfRule type="cellIs" dxfId="2025" priority="7065" operator="equal">
      <formula>"Examens S2 Ses2"</formula>
    </cfRule>
    <cfRule type="cellIs" dxfId="2024" priority="7066" operator="equal">
      <formula>"Examens S2 ses1"</formula>
    </cfRule>
    <cfRule type="cellIs" dxfId="2023" priority="7067" operator="equal">
      <formula>"Fermeture"</formula>
    </cfRule>
    <cfRule type="cellIs" dxfId="2022" priority="7068" operator="equal">
      <formula>"Remise rapport"</formula>
    </cfRule>
    <cfRule type="cellIs" dxfId="2021" priority="7069" operator="equal">
      <formula>"notes rapport"</formula>
    </cfRule>
    <cfRule type="cellIs" dxfId="2020" priority="7070" operator="equal">
      <formula>"jour appui"</formula>
    </cfRule>
    <cfRule type="cellIs" dxfId="2019" priority="7071" operator="equal">
      <formula>"Assomption"</formula>
    </cfRule>
    <cfRule type="cellIs" dxfId="2018" priority="7072" operator="equal">
      <formula>"Ascension"</formula>
    </cfRule>
    <cfRule type="cellIs" dxfId="2017" priority="7073" operator="equal">
      <formula>"Armistice"</formula>
    </cfRule>
    <cfRule type="cellIs" dxfId="2016" priority="7083" operator="equal">
      <formula>"Pentecôte"</formula>
    </cfRule>
    <cfRule type="cellIs" dxfId="2015" priority="7084" operator="equal">
      <formula>"Révisions S2 ses2"</formula>
    </cfRule>
    <cfRule type="cellIs" dxfId="2014" priority="7087" operator="equal">
      <formula>"Victoire 1945"</formula>
    </cfRule>
    <cfRule type="cellIs" dxfId="2013" priority="7091" stopIfTrue="1" operator="equal">
      <formula>"Retour copies"</formula>
    </cfRule>
    <cfRule type="cellIs" dxfId="2012" priority="7092" stopIfTrue="1" operator="equal">
      <formula>"Evaluation"</formula>
    </cfRule>
    <cfRule type="cellIs" dxfId="2011" priority="7093" stopIfTrue="1" operator="equal">
      <formula>"Rentrée"</formula>
    </cfRule>
    <cfRule type="cellIs" dxfId="2010" priority="7094" stopIfTrue="1" operator="equal">
      <formula>"Stage"</formula>
    </cfRule>
    <cfRule type="cellIs" dxfId="2009" priority="7095" stopIfTrue="1" operator="equal">
      <formula>"Session 2"</formula>
    </cfRule>
    <cfRule type="cellIs" dxfId="2008" priority="7096" stopIfTrue="1" operator="equal">
      <formula>"Session 1"</formula>
    </cfRule>
    <cfRule type="cellIs" dxfId="2007" priority="7097" stopIfTrue="1" operator="equal">
      <formula>"Révisions"</formula>
    </cfRule>
    <cfRule type="cellIs" dxfId="2006" priority="7098" stopIfTrue="1" operator="equal">
      <formula>"Vacances"</formula>
    </cfRule>
    <cfRule type="cellIs" dxfId="2005" priority="7099" stopIfTrue="1" operator="equal">
      <formula>"Cours"</formula>
    </cfRule>
    <cfRule type="cellIs" dxfId="2004" priority="7100" stopIfTrue="1" operator="equal">
      <formula>"Examens S1"</formula>
    </cfRule>
    <cfRule type="cellIs" dxfId="2003" priority="7101" stopIfTrue="1" operator="equal">
      <formula>"Examens"</formula>
    </cfRule>
    <cfRule type="cellIs" dxfId="2002" priority="7102" stopIfTrue="1" operator="equal">
      <formula>"Examens S2"</formula>
    </cfRule>
    <cfRule type="cellIs" dxfId="2001" priority="7103" stopIfTrue="1" operator="equal">
      <formula>"Du anglais"</formula>
    </cfRule>
    <cfRule type="cellIs" dxfId="2000" priority="7104" stopIfTrue="1" operator="equal">
      <formula>"Délibérations"</formula>
    </cfRule>
  </conditionalFormatting>
  <conditionalFormatting sqref="X13:X19">
    <cfRule type="cellIs" dxfId="1999" priority="6965" operator="equal">
      <formula>"EXAMENS J"</formula>
    </cfRule>
    <cfRule type="cellIs" dxfId="1998" priority="6966" operator="equal">
      <formula>"Lundi Pentecôte"</formula>
    </cfRule>
    <cfRule type="cellIs" dxfId="1997" priority="6967" operator="equal">
      <formula>"ppp"</formula>
    </cfRule>
    <cfRule type="cellIs" dxfId="1996" priority="6968" operator="equal">
      <formula>"Soutenance"</formula>
    </cfRule>
    <cfRule type="cellIs" dxfId="1995" priority="6969" operator="equal">
      <formula>"Révisions R"</formula>
    </cfRule>
    <cfRule type="cellIs" dxfId="1994" priority="6970" operator="equal">
      <formula>"Entreprise"</formula>
    </cfRule>
    <cfRule type="cellIs" dxfId="1993" priority="6971" operator="equal">
      <formula>"Exam nationaux pas de date"</formula>
    </cfRule>
    <cfRule type="cellIs" dxfId="1992" priority="6972" operator="equal">
      <formula>"Exam nationaux"</formula>
    </cfRule>
    <cfRule type="cellIs" dxfId="1991" priority="6973" operator="equal">
      <formula>"Révision interne"</formula>
    </cfRule>
    <cfRule type="cellIs" dxfId="1990" priority="6979" operator="equal">
      <formula>"Délibération S2"</formula>
    </cfRule>
    <cfRule type="cellIs" dxfId="1989" priority="6980" operator="equal">
      <formula>"Délibération S1"</formula>
    </cfRule>
    <cfRule type="cellIs" dxfId="1988" priority="6981" operator="equal">
      <formula>"regroupement"</formula>
    </cfRule>
    <cfRule type="cellIs" dxfId="1987" priority="6982" operator="equal">
      <formula>"Cours matin"</formula>
    </cfRule>
    <cfRule type="cellIs" dxfId="1986" priority="6996" operator="equal">
      <formula>"cours v"</formula>
    </cfRule>
    <cfRule type="cellIs" dxfId="1985" priority="6997" operator="equal">
      <formula>"Examens S1 Ses2"</formula>
    </cfRule>
    <cfRule type="cellIs" dxfId="1984" priority="6998" operator="equal">
      <formula>"Examens S1 Ses1"</formula>
    </cfRule>
    <cfRule type="cellIs" dxfId="1983" priority="6999" operator="equal">
      <formula>"Fête du travail"</formula>
    </cfRule>
    <cfRule type="cellIs" dxfId="1982" priority="7000" operator="equal">
      <formula>"Fête nationale"</formula>
    </cfRule>
    <cfRule type="cellIs" dxfId="1981" priority="7001" operator="equal">
      <formula>"jour de l'an"</formula>
    </cfRule>
    <cfRule type="cellIs" dxfId="1980" priority="7002" operator="equal">
      <formula>"Lundi de pâques"</formula>
    </cfRule>
    <cfRule type="cellIs" dxfId="1979" priority="7003" operator="equal">
      <formula>"Noël"</formula>
    </cfRule>
    <cfRule type="cellIs" dxfId="1978" priority="7004" operator="equal">
      <formula>"Pâques"</formula>
    </cfRule>
    <cfRule type="cellIs" dxfId="1977" priority="7007" operator="equal">
      <formula>"Révisions S2 Ses1"</formula>
    </cfRule>
    <cfRule type="cellIs" dxfId="1976" priority="7008" operator="equal">
      <formula>"stage v"</formula>
    </cfRule>
    <cfRule type="cellIs" dxfId="1975" priority="7010" operator="equal">
      <formula>"Toussaint"</formula>
    </cfRule>
    <cfRule type="cellIs" dxfId="1974" priority="7011" operator="equal">
      <formula>"Stage en entreprise"</formula>
    </cfRule>
    <cfRule type="cellIs" dxfId="1973" priority="7012" operator="equal">
      <formula>"entreprise B"</formula>
    </cfRule>
  </conditionalFormatting>
  <conditionalFormatting sqref="X13:X19">
    <cfRule type="expression" dxfId="1972" priority="6949">
      <formula>V13="Dimanche"</formula>
    </cfRule>
    <cfRule type="expression" dxfId="1971" priority="6950">
      <formula>V13="Samedi"</formula>
    </cfRule>
    <cfRule type="containsText" dxfId="1970" priority="6951" operator="containsText" text="Soutenance">
      <formula>NOT(ISERROR(SEARCH("Soutenance",X13)))</formula>
    </cfRule>
    <cfRule type="containsText" dxfId="1969" priority="6952" operator="containsText" text="Salon Et">
      <formula>NOT(ISERROR(SEARCH("Salon Et",X13)))</formula>
    </cfRule>
    <cfRule type="containsText" dxfId="1968" priority="6953" operator="containsText" text="Remise">
      <formula>NOT(ISERROR(SEARCH("Remise",X13)))</formula>
    </cfRule>
    <cfRule type="containsText" dxfId="1967" priority="6954" operator="containsText" text="Recrutem">
      <formula>NOT(ISERROR(SEARCH("Recrutem",X13)))</formula>
    </cfRule>
    <cfRule type="containsText" dxfId="1966" priority="6955" operator="containsText" text="Note">
      <formula>NOT(ISERROR(SEARCH("Note",X13)))</formula>
    </cfRule>
    <cfRule type="containsText" dxfId="1965" priority="6956" operator="containsText" text="JPO">
      <formula>NOT(ISERROR(SEARCH("JPO",X13)))</formula>
    </cfRule>
    <cfRule type="containsText" dxfId="1964" priority="6957" operator="containsText" text="Etranger">
      <formula>NOT(ISERROR(SEARCH("Etranger",X13)))</formula>
    </cfRule>
    <cfRule type="containsText" dxfId="1963" priority="6958" operator="containsText" text="Début TD">
      <formula>NOT(ISERROR(SEARCH("Début TD",X13)))</formula>
    </cfRule>
    <cfRule type="containsText" dxfId="1962" priority="6959" operator="containsText" text="Début CM">
      <formula>NOT(ISERROR(SEARCH("Début CM",X13)))</formula>
    </cfRule>
    <cfRule type="containsText" dxfId="1961" priority="6960" operator="containsText" text="Projet">
      <formula>NOT(ISERROR(SEARCH("Projet",X13)))</formula>
    </cfRule>
    <cfRule type="containsText" dxfId="1960" priority="6961" operator="containsText" text="Pré">
      <formula>NOT(ISERROR(SEARCH("Pré",X13)))</formula>
    </cfRule>
    <cfRule type="containsText" dxfId="1959" priority="6962" operator="containsText" text="Délib">
      <formula>NOT(ISERROR(SEARCH("Délib",X13)))</formula>
    </cfRule>
    <cfRule type="cellIs" dxfId="1958" priority="6963" operator="equal">
      <formula>"Cours IAE"</formula>
    </cfRule>
    <cfRule type="cellIs" dxfId="1957" priority="6964" operator="equal">
      <formula>"Cours ISEM"</formula>
    </cfRule>
    <cfRule type="cellIs" dxfId="1956" priority="6974" operator="equal">
      <formula>"Remise note CC"</formula>
    </cfRule>
    <cfRule type="cellIs" dxfId="1955" priority="6975" operator="equal">
      <formula>"Oraux examens nationaux"</formula>
    </cfRule>
    <cfRule type="cellIs" dxfId="1954" priority="6976" operator="equal">
      <formula>"Note mémoire"</formula>
    </cfRule>
    <cfRule type="cellIs" dxfId="1953" priority="6977" operator="equal">
      <formula>"Mise à niveau"</formula>
    </cfRule>
    <cfRule type="cellIs" dxfId="1952" priority="6978" operator="equal">
      <formula>"Ecrits examens nationaux"</formula>
    </cfRule>
    <cfRule type="cellIs" dxfId="1951" priority="6983" operator="equal">
      <formula>"Entr MA cours AM"</formula>
    </cfRule>
    <cfRule type="cellIs" dxfId="1950" priority="6984" operator="equal">
      <formula>"Cours Matin Entr AM"</formula>
    </cfRule>
    <cfRule type="cellIs" dxfId="1949" priority="6985" operator="equal">
      <formula>"Révisions S1 Ses2"</formula>
    </cfRule>
    <cfRule type="cellIs" dxfId="1948" priority="6986" operator="equal">
      <formula>"Révisions S1 ses1"</formula>
    </cfRule>
    <cfRule type="cellIs" dxfId="1947" priority="6987" operator="equal">
      <formula>"Examens S2 Ses2"</formula>
    </cfRule>
    <cfRule type="cellIs" dxfId="1946" priority="6988" operator="equal">
      <formula>"Examens S2 ses1"</formula>
    </cfRule>
    <cfRule type="cellIs" dxfId="1945" priority="6989" operator="equal">
      <formula>"Fermeture"</formula>
    </cfRule>
    <cfRule type="cellIs" dxfId="1944" priority="6990" operator="equal">
      <formula>"Remise rapport"</formula>
    </cfRule>
    <cfRule type="cellIs" dxfId="1943" priority="6991" operator="equal">
      <formula>"notes rapport"</formula>
    </cfRule>
    <cfRule type="cellIs" dxfId="1942" priority="6992" operator="equal">
      <formula>"jour appui"</formula>
    </cfRule>
    <cfRule type="cellIs" dxfId="1941" priority="6993" operator="equal">
      <formula>"Assomption"</formula>
    </cfRule>
    <cfRule type="cellIs" dxfId="1940" priority="6994" operator="equal">
      <formula>"Ascension"</formula>
    </cfRule>
    <cfRule type="cellIs" dxfId="1939" priority="6995" operator="equal">
      <formula>"Armistice"</formula>
    </cfRule>
    <cfRule type="cellIs" dxfId="1938" priority="7005" operator="equal">
      <formula>"Pentecôte"</formula>
    </cfRule>
    <cfRule type="cellIs" dxfId="1937" priority="7006" operator="equal">
      <formula>"Révisions S2 ses2"</formula>
    </cfRule>
    <cfRule type="cellIs" dxfId="1936" priority="7009" operator="equal">
      <formula>"Victoire 1945"</formula>
    </cfRule>
    <cfRule type="cellIs" dxfId="1935" priority="7013" stopIfTrue="1" operator="equal">
      <formula>"Retour copies"</formula>
    </cfRule>
    <cfRule type="cellIs" dxfId="1934" priority="7014" stopIfTrue="1" operator="equal">
      <formula>"Evaluation"</formula>
    </cfRule>
    <cfRule type="cellIs" dxfId="1933" priority="7015" stopIfTrue="1" operator="equal">
      <formula>"Rentrée"</formula>
    </cfRule>
    <cfRule type="cellIs" dxfId="1932" priority="7016" stopIfTrue="1" operator="equal">
      <formula>"Stage"</formula>
    </cfRule>
    <cfRule type="cellIs" dxfId="1931" priority="7017" stopIfTrue="1" operator="equal">
      <formula>"Session 2"</formula>
    </cfRule>
    <cfRule type="cellIs" dxfId="1930" priority="7018" stopIfTrue="1" operator="equal">
      <formula>"Session 1"</formula>
    </cfRule>
    <cfRule type="cellIs" dxfId="1929" priority="7019" stopIfTrue="1" operator="equal">
      <formula>"Révisions"</formula>
    </cfRule>
    <cfRule type="cellIs" dxfId="1928" priority="7020" stopIfTrue="1" operator="equal">
      <formula>"Vacances"</formula>
    </cfRule>
    <cfRule type="cellIs" dxfId="1927" priority="7021" stopIfTrue="1" operator="equal">
      <formula>"Cours"</formula>
    </cfRule>
    <cfRule type="cellIs" dxfId="1926" priority="7022" stopIfTrue="1" operator="equal">
      <formula>"Examens S1"</formula>
    </cfRule>
    <cfRule type="cellIs" dxfId="1925" priority="7023" stopIfTrue="1" operator="equal">
      <formula>"Examens"</formula>
    </cfRule>
    <cfRule type="cellIs" dxfId="1924" priority="7024" stopIfTrue="1" operator="equal">
      <formula>"Examens S2"</formula>
    </cfRule>
    <cfRule type="cellIs" dxfId="1923" priority="7025" stopIfTrue="1" operator="equal">
      <formula>"Du anglais"</formula>
    </cfRule>
    <cfRule type="cellIs" dxfId="1922" priority="7026" stopIfTrue="1" operator="equal">
      <formula>"Délibérations"</formula>
    </cfRule>
  </conditionalFormatting>
  <conditionalFormatting sqref="X6:X12">
    <cfRule type="cellIs" dxfId="1921" priority="6887" operator="equal">
      <formula>"EXAMENS J"</formula>
    </cfRule>
    <cfRule type="cellIs" dxfId="1920" priority="6888" operator="equal">
      <formula>"Lundi Pentecôte"</formula>
    </cfRule>
    <cfRule type="cellIs" dxfId="1919" priority="6889" operator="equal">
      <formula>"ppp"</formula>
    </cfRule>
    <cfRule type="cellIs" dxfId="1918" priority="6890" operator="equal">
      <formula>"Soutenance"</formula>
    </cfRule>
    <cfRule type="cellIs" dxfId="1917" priority="6891" operator="equal">
      <formula>"Révisions R"</formula>
    </cfRule>
    <cfRule type="cellIs" dxfId="1916" priority="6892" operator="equal">
      <formula>"Entreprise"</formula>
    </cfRule>
    <cfRule type="cellIs" dxfId="1915" priority="6893" operator="equal">
      <formula>"Exam nationaux pas de date"</formula>
    </cfRule>
    <cfRule type="cellIs" dxfId="1914" priority="6894" operator="equal">
      <formula>"Exam nationaux"</formula>
    </cfRule>
    <cfRule type="cellIs" dxfId="1913" priority="6895" operator="equal">
      <formula>"Révision interne"</formula>
    </cfRule>
    <cfRule type="cellIs" dxfId="1912" priority="6901" operator="equal">
      <formula>"Délibération S2"</formula>
    </cfRule>
    <cfRule type="cellIs" dxfId="1911" priority="6902" operator="equal">
      <formula>"Délibération S1"</formula>
    </cfRule>
    <cfRule type="cellIs" dxfId="1910" priority="6903" operator="equal">
      <formula>"regroupement"</formula>
    </cfRule>
    <cfRule type="cellIs" dxfId="1909" priority="6904" operator="equal">
      <formula>"Cours matin"</formula>
    </cfRule>
    <cfRule type="cellIs" dxfId="1908" priority="6918" operator="equal">
      <formula>"cours v"</formula>
    </cfRule>
    <cfRule type="cellIs" dxfId="1907" priority="6919" operator="equal">
      <formula>"Examens S1 Ses2"</formula>
    </cfRule>
    <cfRule type="cellIs" dxfId="1906" priority="6920" operator="equal">
      <formula>"Examens S1 Ses1"</formula>
    </cfRule>
    <cfRule type="cellIs" dxfId="1905" priority="6921" operator="equal">
      <formula>"Fête du travail"</formula>
    </cfRule>
    <cfRule type="cellIs" dxfId="1904" priority="6922" operator="equal">
      <formula>"Fête nationale"</formula>
    </cfRule>
    <cfRule type="cellIs" dxfId="1903" priority="6923" operator="equal">
      <formula>"jour de l'an"</formula>
    </cfRule>
    <cfRule type="cellIs" dxfId="1902" priority="6924" operator="equal">
      <formula>"Lundi de pâques"</formula>
    </cfRule>
    <cfRule type="cellIs" dxfId="1901" priority="6925" operator="equal">
      <formula>"Noël"</formula>
    </cfRule>
    <cfRule type="cellIs" dxfId="1900" priority="6926" operator="equal">
      <formula>"Pâques"</formula>
    </cfRule>
    <cfRule type="cellIs" dxfId="1899" priority="6929" operator="equal">
      <formula>"Révisions S2 Ses1"</formula>
    </cfRule>
    <cfRule type="cellIs" dxfId="1898" priority="6930" operator="equal">
      <formula>"stage v"</formula>
    </cfRule>
    <cfRule type="cellIs" dxfId="1897" priority="6932" operator="equal">
      <formula>"Toussaint"</formula>
    </cfRule>
    <cfRule type="cellIs" dxfId="1896" priority="6933" operator="equal">
      <formula>"Stage en entreprise"</formula>
    </cfRule>
    <cfRule type="cellIs" dxfId="1895" priority="6934" operator="equal">
      <formula>"entreprise B"</formula>
    </cfRule>
  </conditionalFormatting>
  <conditionalFormatting sqref="X6:X12">
    <cfRule type="expression" dxfId="1894" priority="6871">
      <formula>V6="Dimanche"</formula>
    </cfRule>
    <cfRule type="expression" dxfId="1893" priority="6872">
      <formula>V6="Samedi"</formula>
    </cfRule>
    <cfRule type="containsText" dxfId="1892" priority="6873" operator="containsText" text="Soutenance">
      <formula>NOT(ISERROR(SEARCH("Soutenance",X6)))</formula>
    </cfRule>
    <cfRule type="containsText" dxfId="1891" priority="6874" operator="containsText" text="Salon Et">
      <formula>NOT(ISERROR(SEARCH("Salon Et",X6)))</formula>
    </cfRule>
    <cfRule type="containsText" dxfId="1890" priority="6875" operator="containsText" text="Remise">
      <formula>NOT(ISERROR(SEARCH("Remise",X6)))</formula>
    </cfRule>
    <cfRule type="containsText" dxfId="1889" priority="6876" operator="containsText" text="Recrutem">
      <formula>NOT(ISERROR(SEARCH("Recrutem",X6)))</formula>
    </cfRule>
    <cfRule type="containsText" dxfId="1888" priority="6877" operator="containsText" text="Note">
      <formula>NOT(ISERROR(SEARCH("Note",X6)))</formula>
    </cfRule>
    <cfRule type="containsText" dxfId="1887" priority="6878" operator="containsText" text="JPO">
      <formula>NOT(ISERROR(SEARCH("JPO",X6)))</formula>
    </cfRule>
    <cfRule type="containsText" dxfId="1886" priority="6879" operator="containsText" text="Etranger">
      <formula>NOT(ISERROR(SEARCH("Etranger",X6)))</formula>
    </cfRule>
    <cfRule type="containsText" dxfId="1885" priority="6880" operator="containsText" text="Début TD">
      <formula>NOT(ISERROR(SEARCH("Début TD",X6)))</formula>
    </cfRule>
    <cfRule type="containsText" dxfId="1884" priority="6881" operator="containsText" text="Début CM">
      <formula>NOT(ISERROR(SEARCH("Début CM",X6)))</formula>
    </cfRule>
    <cfRule type="containsText" dxfId="1883" priority="6882" operator="containsText" text="Projet">
      <formula>NOT(ISERROR(SEARCH("Projet",X6)))</formula>
    </cfRule>
    <cfRule type="containsText" dxfId="1882" priority="6883" operator="containsText" text="Pré">
      <formula>NOT(ISERROR(SEARCH("Pré",X6)))</formula>
    </cfRule>
    <cfRule type="containsText" dxfId="1881" priority="6884" operator="containsText" text="Délib">
      <formula>NOT(ISERROR(SEARCH("Délib",X6)))</formula>
    </cfRule>
    <cfRule type="cellIs" dxfId="1880" priority="6885" operator="equal">
      <formula>"Cours IAE"</formula>
    </cfRule>
    <cfRule type="cellIs" dxfId="1879" priority="6886" operator="equal">
      <formula>"Cours ISEM"</formula>
    </cfRule>
    <cfRule type="cellIs" dxfId="1878" priority="6896" operator="equal">
      <formula>"Remise note CC"</formula>
    </cfRule>
    <cfRule type="cellIs" dxfId="1877" priority="6897" operator="equal">
      <formula>"Oraux examens nationaux"</formula>
    </cfRule>
    <cfRule type="cellIs" dxfId="1876" priority="6898" operator="equal">
      <formula>"Note mémoire"</formula>
    </cfRule>
    <cfRule type="cellIs" dxfId="1875" priority="6899" operator="equal">
      <formula>"Mise à niveau"</formula>
    </cfRule>
    <cfRule type="cellIs" dxfId="1874" priority="6900" operator="equal">
      <formula>"Ecrits examens nationaux"</formula>
    </cfRule>
    <cfRule type="cellIs" dxfId="1873" priority="6905" operator="equal">
      <formula>"Entr MA cours AM"</formula>
    </cfRule>
    <cfRule type="cellIs" dxfId="1872" priority="6906" operator="equal">
      <formula>"Cours Matin Entr AM"</formula>
    </cfRule>
    <cfRule type="cellIs" dxfId="1871" priority="6907" operator="equal">
      <formula>"Révisions S1 Ses2"</formula>
    </cfRule>
    <cfRule type="cellIs" dxfId="1870" priority="6908" operator="equal">
      <formula>"Révisions S1 ses1"</formula>
    </cfRule>
    <cfRule type="cellIs" dxfId="1869" priority="6909" operator="equal">
      <formula>"Examens S2 Ses2"</formula>
    </cfRule>
    <cfRule type="cellIs" dxfId="1868" priority="6910" operator="equal">
      <formula>"Examens S2 ses1"</formula>
    </cfRule>
    <cfRule type="cellIs" dxfId="1867" priority="6911" operator="equal">
      <formula>"Fermeture"</formula>
    </cfRule>
    <cfRule type="cellIs" dxfId="1866" priority="6912" operator="equal">
      <formula>"Remise rapport"</formula>
    </cfRule>
    <cfRule type="cellIs" dxfId="1865" priority="6913" operator="equal">
      <formula>"notes rapport"</formula>
    </cfRule>
    <cfRule type="cellIs" dxfId="1864" priority="6914" operator="equal">
      <formula>"jour appui"</formula>
    </cfRule>
    <cfRule type="cellIs" dxfId="1863" priority="6915" operator="equal">
      <formula>"Assomption"</formula>
    </cfRule>
    <cfRule type="cellIs" dxfId="1862" priority="6916" operator="equal">
      <formula>"Ascension"</formula>
    </cfRule>
    <cfRule type="cellIs" dxfId="1861" priority="6917" operator="equal">
      <formula>"Armistice"</formula>
    </cfRule>
    <cfRule type="cellIs" dxfId="1860" priority="6927" operator="equal">
      <formula>"Pentecôte"</formula>
    </cfRule>
    <cfRule type="cellIs" dxfId="1859" priority="6928" operator="equal">
      <formula>"Révisions S2 ses2"</formula>
    </cfRule>
    <cfRule type="cellIs" dxfId="1858" priority="6931" operator="equal">
      <formula>"Victoire 1945"</formula>
    </cfRule>
    <cfRule type="cellIs" dxfId="1857" priority="6935" stopIfTrue="1" operator="equal">
      <formula>"Retour copies"</formula>
    </cfRule>
    <cfRule type="cellIs" dxfId="1856" priority="6936" stopIfTrue="1" operator="equal">
      <formula>"Evaluation"</formula>
    </cfRule>
    <cfRule type="cellIs" dxfId="1855" priority="6937" stopIfTrue="1" operator="equal">
      <formula>"Rentrée"</formula>
    </cfRule>
    <cfRule type="cellIs" dxfId="1854" priority="6938" stopIfTrue="1" operator="equal">
      <formula>"Stage"</formula>
    </cfRule>
    <cfRule type="cellIs" dxfId="1853" priority="6939" stopIfTrue="1" operator="equal">
      <formula>"Session 2"</formula>
    </cfRule>
    <cfRule type="cellIs" dxfId="1852" priority="6940" stopIfTrue="1" operator="equal">
      <formula>"Session 1"</formula>
    </cfRule>
    <cfRule type="cellIs" dxfId="1851" priority="6941" stopIfTrue="1" operator="equal">
      <formula>"Révisions"</formula>
    </cfRule>
    <cfRule type="cellIs" dxfId="1850" priority="6942" stopIfTrue="1" operator="equal">
      <formula>"Vacances"</formula>
    </cfRule>
    <cfRule type="cellIs" dxfId="1849" priority="6943" stopIfTrue="1" operator="equal">
      <formula>"Cours"</formula>
    </cfRule>
    <cfRule type="cellIs" dxfId="1848" priority="6944" stopIfTrue="1" operator="equal">
      <formula>"Examens S1"</formula>
    </cfRule>
    <cfRule type="cellIs" dxfId="1847" priority="6945" stopIfTrue="1" operator="equal">
      <formula>"Examens"</formula>
    </cfRule>
    <cfRule type="cellIs" dxfId="1846" priority="6946" stopIfTrue="1" operator="equal">
      <formula>"Examens S2"</formula>
    </cfRule>
    <cfRule type="cellIs" dxfId="1845" priority="6947" stopIfTrue="1" operator="equal">
      <formula>"Du anglais"</formula>
    </cfRule>
    <cfRule type="cellIs" dxfId="1844" priority="6948" stopIfTrue="1" operator="equal">
      <formula>"Délibérations"</formula>
    </cfRule>
  </conditionalFormatting>
  <conditionalFormatting sqref="H4:H8">
    <cfRule type="cellIs" dxfId="1843" priority="6415" operator="equal">
      <formula>"EXAMENS J"</formula>
    </cfRule>
    <cfRule type="cellIs" dxfId="1842" priority="6416" operator="equal">
      <formula>"Lundi Pentecôte"</formula>
    </cfRule>
    <cfRule type="cellIs" dxfId="1841" priority="6417" operator="equal">
      <formula>"ppp"</formula>
    </cfRule>
    <cfRule type="cellIs" dxfId="1840" priority="6418" operator="equal">
      <formula>"Soutenance"</formula>
    </cfRule>
    <cfRule type="cellIs" dxfId="1839" priority="6419" operator="equal">
      <formula>"Révisions R"</formula>
    </cfRule>
    <cfRule type="cellIs" dxfId="1838" priority="6420" operator="equal">
      <formula>"Entreprise"</formula>
    </cfRule>
    <cfRule type="cellIs" dxfId="1837" priority="6421" operator="equal">
      <formula>"Exam nationaux pas de date"</formula>
    </cfRule>
    <cfRule type="cellIs" dxfId="1836" priority="6422" operator="equal">
      <formula>"Exam nationaux"</formula>
    </cfRule>
    <cfRule type="cellIs" dxfId="1835" priority="6423" operator="equal">
      <formula>"Révision interne"</formula>
    </cfRule>
    <cfRule type="cellIs" dxfId="1834" priority="6429" operator="equal">
      <formula>"Délibération S2"</formula>
    </cfRule>
    <cfRule type="cellIs" dxfId="1833" priority="6430" operator="equal">
      <formula>"Délibération S1"</formula>
    </cfRule>
    <cfRule type="cellIs" dxfId="1832" priority="6431" operator="equal">
      <formula>"regroupement"</formula>
    </cfRule>
    <cfRule type="cellIs" dxfId="1831" priority="6432" operator="equal">
      <formula>"Cours matin"</formula>
    </cfRule>
    <cfRule type="cellIs" dxfId="1830" priority="6446" operator="equal">
      <formula>"cours v"</formula>
    </cfRule>
    <cfRule type="cellIs" dxfId="1829" priority="6447" operator="equal">
      <formula>"Examens S1 Ses2"</formula>
    </cfRule>
    <cfRule type="cellIs" dxfId="1828" priority="6448" operator="equal">
      <formula>"Examens S1 Ses1"</formula>
    </cfRule>
    <cfRule type="cellIs" dxfId="1827" priority="6449" operator="equal">
      <formula>"Fête du travail"</formula>
    </cfRule>
    <cfRule type="cellIs" dxfId="1826" priority="6450" operator="equal">
      <formula>"Fête nationale"</formula>
    </cfRule>
    <cfRule type="cellIs" dxfId="1825" priority="6451" operator="equal">
      <formula>"jour de l'an"</formula>
    </cfRule>
    <cfRule type="cellIs" dxfId="1824" priority="6452" operator="equal">
      <formula>"Lundi de pâques"</formula>
    </cfRule>
    <cfRule type="cellIs" dxfId="1823" priority="6453" operator="equal">
      <formula>"Noël"</formula>
    </cfRule>
    <cfRule type="cellIs" dxfId="1822" priority="6454" operator="equal">
      <formula>"Pâques"</formula>
    </cfRule>
    <cfRule type="cellIs" dxfId="1821" priority="6457" operator="equal">
      <formula>"Révisions S2 Ses1"</formula>
    </cfRule>
    <cfRule type="cellIs" dxfId="1820" priority="6458" operator="equal">
      <formula>"stage v"</formula>
    </cfRule>
    <cfRule type="cellIs" dxfId="1819" priority="6460" operator="equal">
      <formula>"Toussaint"</formula>
    </cfRule>
    <cfRule type="cellIs" dxfId="1818" priority="6461" operator="equal">
      <formula>"Stage en entreprise"</formula>
    </cfRule>
    <cfRule type="cellIs" dxfId="1817" priority="6462" operator="equal">
      <formula>"entreprise B"</formula>
    </cfRule>
  </conditionalFormatting>
  <conditionalFormatting sqref="H4:H8">
    <cfRule type="expression" dxfId="1816" priority="6399">
      <formula>F4="Dimanche"</formula>
    </cfRule>
    <cfRule type="expression" dxfId="1815" priority="6400">
      <formula>F4="Samedi"</formula>
    </cfRule>
    <cfRule type="containsText" dxfId="1814" priority="6401" operator="containsText" text="Soutenance">
      <formula>NOT(ISERROR(SEARCH("Soutenance",H4)))</formula>
    </cfRule>
    <cfRule type="containsText" dxfId="1813" priority="6402" operator="containsText" text="Salon Et">
      <formula>NOT(ISERROR(SEARCH("Salon Et",H4)))</formula>
    </cfRule>
    <cfRule type="containsText" dxfId="1812" priority="6403" operator="containsText" text="Remise">
      <formula>NOT(ISERROR(SEARCH("Remise",H4)))</formula>
    </cfRule>
    <cfRule type="containsText" dxfId="1811" priority="6404" operator="containsText" text="Recrutem">
      <formula>NOT(ISERROR(SEARCH("Recrutem",H4)))</formula>
    </cfRule>
    <cfRule type="containsText" dxfId="1810" priority="6405" operator="containsText" text="Note">
      <formula>NOT(ISERROR(SEARCH("Note",H4)))</formula>
    </cfRule>
    <cfRule type="containsText" dxfId="1809" priority="6406" operator="containsText" text="JPO">
      <formula>NOT(ISERROR(SEARCH("JPO",H4)))</formula>
    </cfRule>
    <cfRule type="containsText" dxfId="1808" priority="6407" operator="containsText" text="Etranger">
      <formula>NOT(ISERROR(SEARCH("Etranger",H4)))</formula>
    </cfRule>
    <cfRule type="containsText" dxfId="1807" priority="6408" operator="containsText" text="Début TD">
      <formula>NOT(ISERROR(SEARCH("Début TD",H4)))</formula>
    </cfRule>
    <cfRule type="containsText" dxfId="1806" priority="6409" operator="containsText" text="Début CM">
      <formula>NOT(ISERROR(SEARCH("Début CM",H4)))</formula>
    </cfRule>
    <cfRule type="containsText" dxfId="1805" priority="6410" operator="containsText" text="Projet">
      <formula>NOT(ISERROR(SEARCH("Projet",H4)))</formula>
    </cfRule>
    <cfRule type="containsText" dxfId="1804" priority="6411" operator="containsText" text="Pré">
      <formula>NOT(ISERROR(SEARCH("Pré",H4)))</formula>
    </cfRule>
    <cfRule type="containsText" dxfId="1803" priority="6412" operator="containsText" text="Délib">
      <formula>NOT(ISERROR(SEARCH("Délib",H4)))</formula>
    </cfRule>
    <cfRule type="cellIs" dxfId="1802" priority="6413" operator="equal">
      <formula>"Cours IAE"</formula>
    </cfRule>
    <cfRule type="cellIs" dxfId="1801" priority="6414" operator="equal">
      <formula>"Cours ISEM"</formula>
    </cfRule>
    <cfRule type="cellIs" dxfId="1800" priority="6424" operator="equal">
      <formula>"Remise note CC"</formula>
    </cfRule>
    <cfRule type="cellIs" dxfId="1799" priority="6425" operator="equal">
      <formula>"Oraux examens nationaux"</formula>
    </cfRule>
    <cfRule type="cellIs" dxfId="1798" priority="6426" operator="equal">
      <formula>"Note mémoire"</formula>
    </cfRule>
    <cfRule type="cellIs" dxfId="1797" priority="6427" operator="equal">
      <formula>"Mise à niveau"</formula>
    </cfRule>
    <cfRule type="cellIs" dxfId="1796" priority="6428" operator="equal">
      <formula>"Ecrits examens nationaux"</formula>
    </cfRule>
    <cfRule type="cellIs" dxfId="1795" priority="6433" operator="equal">
      <formula>"Entr MA cours AM"</formula>
    </cfRule>
    <cfRule type="cellIs" dxfId="1794" priority="6434" operator="equal">
      <formula>"Cours Matin Entr AM"</formula>
    </cfRule>
    <cfRule type="cellIs" dxfId="1793" priority="6435" operator="equal">
      <formula>"Révisions S1 Ses2"</formula>
    </cfRule>
    <cfRule type="cellIs" dxfId="1792" priority="6436" operator="equal">
      <formula>"Révisions S1 ses1"</formula>
    </cfRule>
    <cfRule type="cellIs" dxfId="1791" priority="6437" operator="equal">
      <formula>"Examens S2 Ses2"</formula>
    </cfRule>
    <cfRule type="cellIs" dxfId="1790" priority="6438" operator="equal">
      <formula>"Examens S2 ses1"</formula>
    </cfRule>
    <cfRule type="cellIs" dxfId="1789" priority="6439" operator="equal">
      <formula>"Fermeture"</formula>
    </cfRule>
    <cfRule type="cellIs" dxfId="1788" priority="6440" operator="equal">
      <formula>"Remise rapport"</formula>
    </cfRule>
    <cfRule type="cellIs" dxfId="1787" priority="6441" operator="equal">
      <formula>"notes rapport"</formula>
    </cfRule>
    <cfRule type="cellIs" dxfId="1786" priority="6442" operator="equal">
      <formula>"jour appui"</formula>
    </cfRule>
    <cfRule type="cellIs" dxfId="1785" priority="6443" operator="equal">
      <formula>"Assomption"</formula>
    </cfRule>
    <cfRule type="cellIs" dxfId="1784" priority="6444" operator="equal">
      <formula>"Ascension"</formula>
    </cfRule>
    <cfRule type="cellIs" dxfId="1783" priority="6445" operator="equal">
      <formula>"Armistice"</formula>
    </cfRule>
    <cfRule type="cellIs" dxfId="1782" priority="6455" operator="equal">
      <formula>"Pentecôte"</formula>
    </cfRule>
    <cfRule type="cellIs" dxfId="1781" priority="6456" operator="equal">
      <formula>"Révisions S2 ses2"</formula>
    </cfRule>
    <cfRule type="cellIs" dxfId="1780" priority="6459" operator="equal">
      <formula>"Victoire 1945"</formula>
    </cfRule>
    <cfRule type="cellIs" dxfId="1779" priority="6463" stopIfTrue="1" operator="equal">
      <formula>"Retour copies"</formula>
    </cfRule>
    <cfRule type="cellIs" dxfId="1778" priority="6464" stopIfTrue="1" operator="equal">
      <formula>"Evaluation"</formula>
    </cfRule>
    <cfRule type="cellIs" dxfId="1777" priority="6465" stopIfTrue="1" operator="equal">
      <formula>"Rentrée"</formula>
    </cfRule>
    <cfRule type="cellIs" dxfId="1776" priority="6466" stopIfTrue="1" operator="equal">
      <formula>"Stage"</formula>
    </cfRule>
    <cfRule type="cellIs" dxfId="1775" priority="6467" stopIfTrue="1" operator="equal">
      <formula>"Session 2"</formula>
    </cfRule>
    <cfRule type="cellIs" dxfId="1774" priority="6468" stopIfTrue="1" operator="equal">
      <formula>"Session 1"</formula>
    </cfRule>
    <cfRule type="cellIs" dxfId="1773" priority="6469" stopIfTrue="1" operator="equal">
      <formula>"Révisions"</formula>
    </cfRule>
    <cfRule type="cellIs" dxfId="1772" priority="6470" stopIfTrue="1" operator="equal">
      <formula>"Vacances"</formula>
    </cfRule>
    <cfRule type="cellIs" dxfId="1771" priority="6471" stopIfTrue="1" operator="equal">
      <formula>"Cours"</formula>
    </cfRule>
    <cfRule type="cellIs" dxfId="1770" priority="6472" stopIfTrue="1" operator="equal">
      <formula>"Examens S1"</formula>
    </cfRule>
    <cfRule type="cellIs" dxfId="1769" priority="6473" stopIfTrue="1" operator="equal">
      <formula>"Examens"</formula>
    </cfRule>
    <cfRule type="cellIs" dxfId="1768" priority="6474" stopIfTrue="1" operator="equal">
      <formula>"Examens S2"</formula>
    </cfRule>
    <cfRule type="cellIs" dxfId="1767" priority="6475" stopIfTrue="1" operator="equal">
      <formula>"Du anglais"</formula>
    </cfRule>
    <cfRule type="cellIs" dxfId="1766" priority="6476" stopIfTrue="1" operator="equal">
      <formula>"Délibérations"</formula>
    </cfRule>
  </conditionalFormatting>
  <conditionalFormatting sqref="H4:H8">
    <cfRule type="containsText" dxfId="1765" priority="6397" operator="containsText" text="Cours/Labo/Projet">
      <formula>NOT(ISERROR(SEARCH("Cours/Labo/Projet",H4)))</formula>
    </cfRule>
    <cfRule type="containsText" dxfId="1764" priority="6398" operator="containsText" text="Université">
      <formula>NOT(ISERROR(SEARCH("Université",H4)))</formula>
    </cfRule>
  </conditionalFormatting>
  <conditionalFormatting sqref="L4:L6">
    <cfRule type="cellIs" dxfId="1763" priority="6255" operator="equal">
      <formula>"EXAMENS J"</formula>
    </cfRule>
    <cfRule type="cellIs" dxfId="1762" priority="6256" operator="equal">
      <formula>"Lundi Pentecôte"</formula>
    </cfRule>
    <cfRule type="cellIs" dxfId="1761" priority="6257" operator="equal">
      <formula>"ppp"</formula>
    </cfRule>
    <cfRule type="cellIs" dxfId="1760" priority="6258" operator="equal">
      <formula>"Soutenance"</formula>
    </cfRule>
    <cfRule type="cellIs" dxfId="1759" priority="6259" operator="equal">
      <formula>"Révisions R"</formula>
    </cfRule>
    <cfRule type="cellIs" dxfId="1758" priority="6260" operator="equal">
      <formula>"Entreprise"</formula>
    </cfRule>
    <cfRule type="cellIs" dxfId="1757" priority="6261" operator="equal">
      <formula>"Exam nationaux pas de date"</formula>
    </cfRule>
    <cfRule type="cellIs" dxfId="1756" priority="6262" operator="equal">
      <formula>"Exam nationaux"</formula>
    </cfRule>
    <cfRule type="cellIs" dxfId="1755" priority="6263" operator="equal">
      <formula>"Révision interne"</formula>
    </cfRule>
    <cfRule type="cellIs" dxfId="1754" priority="6269" operator="equal">
      <formula>"Délibération S2"</formula>
    </cfRule>
    <cfRule type="cellIs" dxfId="1753" priority="6270" operator="equal">
      <formula>"Délibération S1"</formula>
    </cfRule>
    <cfRule type="cellIs" dxfId="1752" priority="6271" operator="equal">
      <formula>"regroupement"</formula>
    </cfRule>
    <cfRule type="cellIs" dxfId="1751" priority="6272" operator="equal">
      <formula>"Cours matin"</formula>
    </cfRule>
    <cfRule type="cellIs" dxfId="1750" priority="6286" operator="equal">
      <formula>"cours v"</formula>
    </cfRule>
    <cfRule type="cellIs" dxfId="1749" priority="6287" operator="equal">
      <formula>"Examens S1 Ses2"</formula>
    </cfRule>
    <cfRule type="cellIs" dxfId="1748" priority="6288" operator="equal">
      <formula>"Examens S1 Ses1"</formula>
    </cfRule>
    <cfRule type="cellIs" dxfId="1747" priority="6289" operator="equal">
      <formula>"Fête du travail"</formula>
    </cfRule>
    <cfRule type="cellIs" dxfId="1746" priority="6290" operator="equal">
      <formula>"Fête nationale"</formula>
    </cfRule>
    <cfRule type="cellIs" dxfId="1745" priority="6291" operator="equal">
      <formula>"jour de l'an"</formula>
    </cfRule>
    <cfRule type="cellIs" dxfId="1744" priority="6292" operator="equal">
      <formula>"Lundi de pâques"</formula>
    </cfRule>
    <cfRule type="cellIs" dxfId="1743" priority="6293" operator="equal">
      <formula>"Noël"</formula>
    </cfRule>
    <cfRule type="cellIs" dxfId="1742" priority="6294" operator="equal">
      <formula>"Pâques"</formula>
    </cfRule>
    <cfRule type="cellIs" dxfId="1741" priority="6297" operator="equal">
      <formula>"Révisions S2 Ses1"</formula>
    </cfRule>
    <cfRule type="cellIs" dxfId="1740" priority="6298" operator="equal">
      <formula>"stage v"</formula>
    </cfRule>
    <cfRule type="cellIs" dxfId="1739" priority="6300" operator="equal">
      <formula>"Toussaint"</formula>
    </cfRule>
    <cfRule type="cellIs" dxfId="1738" priority="6301" operator="equal">
      <formula>"Stage en entreprise"</formula>
    </cfRule>
    <cfRule type="cellIs" dxfId="1737" priority="6302" operator="equal">
      <formula>"entreprise B"</formula>
    </cfRule>
  </conditionalFormatting>
  <conditionalFormatting sqref="L4:L6">
    <cfRule type="expression" dxfId="1736" priority="6239">
      <formula>J4="Dimanche"</formula>
    </cfRule>
    <cfRule type="expression" dxfId="1735" priority="6240">
      <formula>J4="Samedi"</formula>
    </cfRule>
    <cfRule type="containsText" dxfId="1734" priority="6241" operator="containsText" text="Soutenance">
      <formula>NOT(ISERROR(SEARCH("Soutenance",L4)))</formula>
    </cfRule>
    <cfRule type="containsText" dxfId="1733" priority="6242" operator="containsText" text="Salon Et">
      <formula>NOT(ISERROR(SEARCH("Salon Et",L4)))</formula>
    </cfRule>
    <cfRule type="containsText" dxfId="1732" priority="6243" operator="containsText" text="Remise">
      <formula>NOT(ISERROR(SEARCH("Remise",L4)))</formula>
    </cfRule>
    <cfRule type="containsText" dxfId="1731" priority="6244" operator="containsText" text="Recrutem">
      <formula>NOT(ISERROR(SEARCH("Recrutem",L4)))</formula>
    </cfRule>
    <cfRule type="containsText" dxfId="1730" priority="6245" operator="containsText" text="Note">
      <formula>NOT(ISERROR(SEARCH("Note",L4)))</formula>
    </cfRule>
    <cfRule type="containsText" dxfId="1729" priority="6246" operator="containsText" text="JPO">
      <formula>NOT(ISERROR(SEARCH("JPO",L4)))</formula>
    </cfRule>
    <cfRule type="containsText" dxfId="1728" priority="6247" operator="containsText" text="Etranger">
      <formula>NOT(ISERROR(SEARCH("Etranger",L4)))</formula>
    </cfRule>
    <cfRule type="containsText" dxfId="1727" priority="6248" operator="containsText" text="Début TD">
      <formula>NOT(ISERROR(SEARCH("Début TD",L4)))</formula>
    </cfRule>
    <cfRule type="containsText" dxfId="1726" priority="6249" operator="containsText" text="Début CM">
      <formula>NOT(ISERROR(SEARCH("Début CM",L4)))</formula>
    </cfRule>
    <cfRule type="containsText" dxfId="1725" priority="6250" operator="containsText" text="Projet">
      <formula>NOT(ISERROR(SEARCH("Projet",L4)))</formula>
    </cfRule>
    <cfRule type="containsText" dxfId="1724" priority="6251" operator="containsText" text="Pré">
      <formula>NOT(ISERROR(SEARCH("Pré",L4)))</formula>
    </cfRule>
    <cfRule type="containsText" dxfId="1723" priority="6252" operator="containsText" text="Délib">
      <formula>NOT(ISERROR(SEARCH("Délib",L4)))</formula>
    </cfRule>
    <cfRule type="cellIs" dxfId="1722" priority="6253" operator="equal">
      <formula>"Cours IAE"</formula>
    </cfRule>
    <cfRule type="cellIs" dxfId="1721" priority="6254" operator="equal">
      <formula>"Cours ISEM"</formula>
    </cfRule>
    <cfRule type="cellIs" dxfId="1720" priority="6264" operator="equal">
      <formula>"Remise note CC"</formula>
    </cfRule>
    <cfRule type="cellIs" dxfId="1719" priority="6265" operator="equal">
      <formula>"Oraux examens nationaux"</formula>
    </cfRule>
    <cfRule type="cellIs" dxfId="1718" priority="6266" operator="equal">
      <formula>"Note mémoire"</formula>
    </cfRule>
    <cfRule type="cellIs" dxfId="1717" priority="6267" operator="equal">
      <formula>"Mise à niveau"</formula>
    </cfRule>
    <cfRule type="cellIs" dxfId="1716" priority="6268" operator="equal">
      <formula>"Ecrits examens nationaux"</formula>
    </cfRule>
    <cfRule type="cellIs" dxfId="1715" priority="6273" operator="equal">
      <formula>"Entr MA cours AM"</formula>
    </cfRule>
    <cfRule type="cellIs" dxfId="1714" priority="6274" operator="equal">
      <formula>"Cours Matin Entr AM"</formula>
    </cfRule>
    <cfRule type="cellIs" dxfId="1713" priority="6275" operator="equal">
      <formula>"Révisions S1 Ses2"</formula>
    </cfRule>
    <cfRule type="cellIs" dxfId="1712" priority="6276" operator="equal">
      <formula>"Révisions S1 ses1"</formula>
    </cfRule>
    <cfRule type="cellIs" dxfId="1711" priority="6277" operator="equal">
      <formula>"Examens S2 Ses2"</formula>
    </cfRule>
    <cfRule type="cellIs" dxfId="1710" priority="6278" operator="equal">
      <formula>"Examens S2 ses1"</formula>
    </cfRule>
    <cfRule type="cellIs" dxfId="1709" priority="6279" operator="equal">
      <formula>"Fermeture"</formula>
    </cfRule>
    <cfRule type="cellIs" dxfId="1708" priority="6280" operator="equal">
      <formula>"Remise rapport"</formula>
    </cfRule>
    <cfRule type="cellIs" dxfId="1707" priority="6281" operator="equal">
      <formula>"notes rapport"</formula>
    </cfRule>
    <cfRule type="cellIs" dxfId="1706" priority="6282" operator="equal">
      <formula>"jour appui"</formula>
    </cfRule>
    <cfRule type="cellIs" dxfId="1705" priority="6283" operator="equal">
      <formula>"Assomption"</formula>
    </cfRule>
    <cfRule type="cellIs" dxfId="1704" priority="6284" operator="equal">
      <formula>"Ascension"</formula>
    </cfRule>
    <cfRule type="cellIs" dxfId="1703" priority="6285" operator="equal">
      <formula>"Armistice"</formula>
    </cfRule>
    <cfRule type="cellIs" dxfId="1702" priority="6295" operator="equal">
      <formula>"Pentecôte"</formula>
    </cfRule>
    <cfRule type="cellIs" dxfId="1701" priority="6296" operator="equal">
      <formula>"Révisions S2 ses2"</formula>
    </cfRule>
    <cfRule type="cellIs" dxfId="1700" priority="6299" operator="equal">
      <formula>"Victoire 1945"</formula>
    </cfRule>
    <cfRule type="cellIs" dxfId="1699" priority="6303" stopIfTrue="1" operator="equal">
      <formula>"Retour copies"</formula>
    </cfRule>
    <cfRule type="cellIs" dxfId="1698" priority="6304" stopIfTrue="1" operator="equal">
      <formula>"Evaluation"</formula>
    </cfRule>
    <cfRule type="cellIs" dxfId="1697" priority="6305" stopIfTrue="1" operator="equal">
      <formula>"Rentrée"</formula>
    </cfRule>
    <cfRule type="cellIs" dxfId="1696" priority="6306" stopIfTrue="1" operator="equal">
      <formula>"Stage"</formula>
    </cfRule>
    <cfRule type="cellIs" dxfId="1695" priority="6307" stopIfTrue="1" operator="equal">
      <formula>"Session 2"</formula>
    </cfRule>
    <cfRule type="cellIs" dxfId="1694" priority="6308" stopIfTrue="1" operator="equal">
      <formula>"Session 1"</formula>
    </cfRule>
    <cfRule type="cellIs" dxfId="1693" priority="6309" stopIfTrue="1" operator="equal">
      <formula>"Révisions"</formula>
    </cfRule>
    <cfRule type="cellIs" dxfId="1692" priority="6310" stopIfTrue="1" operator="equal">
      <formula>"Vacances"</formula>
    </cfRule>
    <cfRule type="cellIs" dxfId="1691" priority="6311" stopIfTrue="1" operator="equal">
      <formula>"Cours"</formula>
    </cfRule>
    <cfRule type="cellIs" dxfId="1690" priority="6312" stopIfTrue="1" operator="equal">
      <formula>"Examens S1"</formula>
    </cfRule>
    <cfRule type="cellIs" dxfId="1689" priority="6313" stopIfTrue="1" operator="equal">
      <formula>"Examens"</formula>
    </cfRule>
    <cfRule type="cellIs" dxfId="1688" priority="6314" stopIfTrue="1" operator="equal">
      <formula>"Examens S2"</formula>
    </cfRule>
    <cfRule type="cellIs" dxfId="1687" priority="6315" stopIfTrue="1" operator="equal">
      <formula>"Du anglais"</formula>
    </cfRule>
    <cfRule type="cellIs" dxfId="1686" priority="6316" stopIfTrue="1" operator="equal">
      <formula>"Délibérations"</formula>
    </cfRule>
  </conditionalFormatting>
  <conditionalFormatting sqref="L4:L6">
    <cfRule type="containsText" dxfId="1685" priority="6237" operator="containsText" text="Cours/Labo/Projet">
      <formula>NOT(ISERROR(SEARCH("Cours/Labo/Projet",L4)))</formula>
    </cfRule>
    <cfRule type="containsText" dxfId="1684" priority="6238" operator="containsText" text="Université">
      <formula>NOT(ISERROR(SEARCH("Université",L4)))</formula>
    </cfRule>
  </conditionalFormatting>
  <conditionalFormatting sqref="D7:D11">
    <cfRule type="expression" dxfId="1683" priority="5039">
      <formula>B7="Dimanche"</formula>
    </cfRule>
    <cfRule type="expression" dxfId="1682" priority="5040">
      <formula>B7="Samedi"</formula>
    </cfRule>
    <cfRule type="containsText" dxfId="1681" priority="5041" operator="containsText" text="Soutenance">
      <formula>NOT(ISERROR(SEARCH("Soutenance",D7)))</formula>
    </cfRule>
    <cfRule type="containsText" dxfId="1680" priority="5042" operator="containsText" text="Salon Et">
      <formula>NOT(ISERROR(SEARCH("Salon Et",D7)))</formula>
    </cfRule>
    <cfRule type="containsText" dxfId="1679" priority="5043" operator="containsText" text="Remise">
      <formula>NOT(ISERROR(SEARCH("Remise",D7)))</formula>
    </cfRule>
    <cfRule type="containsText" dxfId="1678" priority="5044" operator="containsText" text="Recrutem">
      <formula>NOT(ISERROR(SEARCH("Recrutem",D7)))</formula>
    </cfRule>
    <cfRule type="containsText" dxfId="1677" priority="5045" operator="containsText" text="Note">
      <formula>NOT(ISERROR(SEARCH("Note",D7)))</formula>
    </cfRule>
    <cfRule type="containsText" dxfId="1676" priority="5046" operator="containsText" text="JPO">
      <formula>NOT(ISERROR(SEARCH("JPO",D7)))</formula>
    </cfRule>
    <cfRule type="containsText" dxfId="1675" priority="5047" operator="containsText" text="Etranger">
      <formula>NOT(ISERROR(SEARCH("Etranger",D7)))</formula>
    </cfRule>
    <cfRule type="containsText" dxfId="1674" priority="5048" operator="containsText" text="Début TD">
      <formula>NOT(ISERROR(SEARCH("Début TD",D7)))</formula>
    </cfRule>
    <cfRule type="containsText" dxfId="1673" priority="5049" operator="containsText" text="Début CM">
      <formula>NOT(ISERROR(SEARCH("Début CM",D7)))</formula>
    </cfRule>
    <cfRule type="containsText" dxfId="1672" priority="5050" operator="containsText" text="Projet">
      <formula>NOT(ISERROR(SEARCH("Projet",D7)))</formula>
    </cfRule>
    <cfRule type="containsText" dxfId="1671" priority="5051" operator="containsText" text="Pré">
      <formula>NOT(ISERROR(SEARCH("Pré",D7)))</formula>
    </cfRule>
    <cfRule type="containsText" dxfId="1670" priority="5052" operator="containsText" text="Délib">
      <formula>NOT(ISERROR(SEARCH("Délib",D7)))</formula>
    </cfRule>
    <cfRule type="cellIs" dxfId="1669" priority="5053" operator="equal">
      <formula>"Cours IAE"</formula>
    </cfRule>
    <cfRule type="cellIs" dxfId="1668" priority="5054" operator="equal">
      <formula>"Cours ISEM"</formula>
    </cfRule>
    <cfRule type="cellIs" dxfId="1667" priority="5064" operator="equal">
      <formula>"Remise note CC"</formula>
    </cfRule>
    <cfRule type="cellIs" dxfId="1666" priority="5065" operator="equal">
      <formula>"Oraux examens nationaux"</formula>
    </cfRule>
    <cfRule type="cellIs" dxfId="1665" priority="5066" operator="equal">
      <formula>"Note mémoire"</formula>
    </cfRule>
    <cfRule type="cellIs" dxfId="1664" priority="5067" operator="equal">
      <formula>"Mise à niveau"</formula>
    </cfRule>
    <cfRule type="cellIs" dxfId="1663" priority="5068" operator="equal">
      <formula>"Ecrits examens nationaux"</formula>
    </cfRule>
    <cfRule type="cellIs" dxfId="1662" priority="5073" operator="equal">
      <formula>"Entr MA cours AM"</formula>
    </cfRule>
    <cfRule type="cellIs" dxfId="1661" priority="5074" operator="equal">
      <formula>"Cours Matin Entr AM"</formula>
    </cfRule>
    <cfRule type="cellIs" dxfId="1660" priority="5075" operator="equal">
      <formula>"Révisions S1 Ses2"</formula>
    </cfRule>
    <cfRule type="cellIs" dxfId="1659" priority="5076" operator="equal">
      <formula>"Révisions S1 ses1"</formula>
    </cfRule>
    <cfRule type="cellIs" dxfId="1658" priority="5077" operator="equal">
      <formula>"Examens S2 Ses2"</formula>
    </cfRule>
    <cfRule type="cellIs" dxfId="1657" priority="5078" operator="equal">
      <formula>"Examens S2 ses1"</formula>
    </cfRule>
    <cfRule type="cellIs" dxfId="1656" priority="5079" operator="equal">
      <formula>"Fermeture"</formula>
    </cfRule>
    <cfRule type="cellIs" dxfId="1655" priority="5080" operator="equal">
      <formula>"Remise rapport"</formula>
    </cfRule>
    <cfRule type="cellIs" dxfId="1654" priority="5081" operator="equal">
      <formula>"notes rapport"</formula>
    </cfRule>
    <cfRule type="cellIs" dxfId="1653" priority="5082" operator="equal">
      <formula>"jour appui"</formula>
    </cfRule>
    <cfRule type="cellIs" dxfId="1652" priority="5083" operator="equal">
      <formula>"Assomption"</formula>
    </cfRule>
    <cfRule type="cellIs" dxfId="1651" priority="5084" operator="equal">
      <formula>"Ascension"</formula>
    </cfRule>
    <cfRule type="cellIs" dxfId="1650" priority="5085" operator="equal">
      <formula>"Armistice"</formula>
    </cfRule>
    <cfRule type="cellIs" dxfId="1649" priority="5095" operator="equal">
      <formula>"Pentecôte"</formula>
    </cfRule>
    <cfRule type="cellIs" dxfId="1648" priority="5096" operator="equal">
      <formula>"Révisions S2 ses2"</formula>
    </cfRule>
    <cfRule type="cellIs" dxfId="1647" priority="5099" operator="equal">
      <formula>"Victoire 1945"</formula>
    </cfRule>
    <cfRule type="cellIs" dxfId="1646" priority="5103" stopIfTrue="1" operator="equal">
      <formula>"Retour copies"</formula>
    </cfRule>
    <cfRule type="cellIs" dxfId="1645" priority="5104" stopIfTrue="1" operator="equal">
      <formula>"Evaluation"</formula>
    </cfRule>
    <cfRule type="cellIs" dxfId="1644" priority="5105" stopIfTrue="1" operator="equal">
      <formula>"Rentrée"</formula>
    </cfRule>
    <cfRule type="cellIs" dxfId="1643" priority="5106" stopIfTrue="1" operator="equal">
      <formula>"Stage"</formula>
    </cfRule>
    <cfRule type="cellIs" dxfId="1642" priority="5107" stopIfTrue="1" operator="equal">
      <formula>"Session 2"</formula>
    </cfRule>
    <cfRule type="cellIs" dxfId="1641" priority="5108" stopIfTrue="1" operator="equal">
      <formula>"Session 1"</formula>
    </cfRule>
    <cfRule type="cellIs" dxfId="1640" priority="5109" stopIfTrue="1" operator="equal">
      <formula>"Révisions"</formula>
    </cfRule>
    <cfRule type="cellIs" dxfId="1639" priority="5110" stopIfTrue="1" operator="equal">
      <formula>"Vacances"</formula>
    </cfRule>
    <cfRule type="cellIs" dxfId="1638" priority="5111" stopIfTrue="1" operator="equal">
      <formula>"Cours"</formula>
    </cfRule>
    <cfRule type="cellIs" dxfId="1637" priority="5112" stopIfTrue="1" operator="equal">
      <formula>"Examens S1"</formula>
    </cfRule>
    <cfRule type="cellIs" dxfId="1636" priority="5113" stopIfTrue="1" operator="equal">
      <formula>"Examens"</formula>
    </cfRule>
    <cfRule type="cellIs" dxfId="1635" priority="5114" stopIfTrue="1" operator="equal">
      <formula>"Examens S2"</formula>
    </cfRule>
    <cfRule type="cellIs" dxfId="1634" priority="5115" stopIfTrue="1" operator="equal">
      <formula>"Du anglais"</formula>
    </cfRule>
    <cfRule type="cellIs" dxfId="1633" priority="5116" stopIfTrue="1" operator="equal">
      <formula>"Délibérations"</formula>
    </cfRule>
  </conditionalFormatting>
  <conditionalFormatting sqref="D7:D11">
    <cfRule type="cellIs" dxfId="1632" priority="5055" operator="equal">
      <formula>"EXAMENS J"</formula>
    </cfRule>
    <cfRule type="cellIs" dxfId="1631" priority="5056" operator="equal">
      <formula>"Lundi Pentecôte"</formula>
    </cfRule>
    <cfRule type="cellIs" dxfId="1630" priority="5057" operator="equal">
      <formula>"ppp"</formula>
    </cfRule>
    <cfRule type="cellIs" dxfId="1629" priority="5058" operator="equal">
      <formula>"Soutenance"</formula>
    </cfRule>
    <cfRule type="cellIs" dxfId="1628" priority="5059" operator="equal">
      <formula>"Révisions R"</formula>
    </cfRule>
    <cfRule type="cellIs" dxfId="1627" priority="5060" operator="equal">
      <formula>"Entreprise"</formula>
    </cfRule>
    <cfRule type="cellIs" dxfId="1626" priority="5061" operator="equal">
      <formula>"Exam nationaux pas de date"</formula>
    </cfRule>
    <cfRule type="cellIs" dxfId="1625" priority="5062" operator="equal">
      <formula>"Exam nationaux"</formula>
    </cfRule>
    <cfRule type="cellIs" dxfId="1624" priority="5063" operator="equal">
      <formula>"Révision interne"</formula>
    </cfRule>
    <cfRule type="cellIs" dxfId="1623" priority="5069" operator="equal">
      <formula>"Délibération S2"</formula>
    </cfRule>
    <cfRule type="cellIs" dxfId="1622" priority="5070" operator="equal">
      <formula>"Délibération S1"</formula>
    </cfRule>
    <cfRule type="cellIs" dxfId="1621" priority="5071" operator="equal">
      <formula>"regroupement"</formula>
    </cfRule>
    <cfRule type="cellIs" dxfId="1620" priority="5072" operator="equal">
      <formula>"Cours matin"</formula>
    </cfRule>
    <cfRule type="cellIs" dxfId="1619" priority="5086" operator="equal">
      <formula>"cours v"</formula>
    </cfRule>
    <cfRule type="cellIs" dxfId="1618" priority="5087" operator="equal">
      <formula>"Examens S1 Ses2"</formula>
    </cfRule>
    <cfRule type="cellIs" dxfId="1617" priority="5088" operator="equal">
      <formula>"Examens S1 Ses1"</formula>
    </cfRule>
    <cfRule type="cellIs" dxfId="1616" priority="5089" operator="equal">
      <formula>"Fête du travail"</formula>
    </cfRule>
    <cfRule type="cellIs" dxfId="1615" priority="5090" operator="equal">
      <formula>"Fête nationale"</formula>
    </cfRule>
    <cfRule type="cellIs" dxfId="1614" priority="5091" operator="equal">
      <formula>"jour de l'an"</formula>
    </cfRule>
    <cfRule type="cellIs" dxfId="1613" priority="5092" operator="equal">
      <formula>"Lundi de pâques"</formula>
    </cfRule>
    <cfRule type="cellIs" dxfId="1612" priority="5093" operator="equal">
      <formula>"Noël"</formula>
    </cfRule>
    <cfRule type="cellIs" dxfId="1611" priority="5094" operator="equal">
      <formula>"Pâques"</formula>
    </cfRule>
    <cfRule type="cellIs" dxfId="1610" priority="5097" operator="equal">
      <formula>"Révisions S2 Ses1"</formula>
    </cfRule>
    <cfRule type="cellIs" dxfId="1609" priority="5098" operator="equal">
      <formula>"stage v"</formula>
    </cfRule>
    <cfRule type="cellIs" dxfId="1608" priority="5100" operator="equal">
      <formula>"Toussaint"</formula>
    </cfRule>
    <cfRule type="cellIs" dxfId="1607" priority="5101" operator="equal">
      <formula>"Stage en entreprise"</formula>
    </cfRule>
    <cfRule type="cellIs" dxfId="1606" priority="5102" operator="equal">
      <formula>"entreprise B"</formula>
    </cfRule>
  </conditionalFormatting>
  <conditionalFormatting sqref="D7:D11">
    <cfRule type="containsText" dxfId="1605" priority="5037" operator="containsText" text="Cours/Labo/Projet">
      <formula>NOT(ISERROR(SEARCH("Cours/Labo/Projet",D7)))</formula>
    </cfRule>
    <cfRule type="containsText" dxfId="1604" priority="5038" operator="containsText" text="Université">
      <formula>NOT(ISERROR(SEARCH("Université",D7)))</formula>
    </cfRule>
  </conditionalFormatting>
  <conditionalFormatting sqref="H11:H15">
    <cfRule type="expression" dxfId="1603" priority="4799">
      <formula>F11="Dimanche"</formula>
    </cfRule>
    <cfRule type="expression" dxfId="1602" priority="4800">
      <formula>F11="Samedi"</formula>
    </cfRule>
    <cfRule type="containsText" dxfId="1601" priority="4801" operator="containsText" text="Soutenance">
      <formula>NOT(ISERROR(SEARCH("Soutenance",H11)))</formula>
    </cfRule>
    <cfRule type="containsText" dxfId="1600" priority="4802" operator="containsText" text="Salon Et">
      <formula>NOT(ISERROR(SEARCH("Salon Et",H11)))</formula>
    </cfRule>
    <cfRule type="containsText" dxfId="1599" priority="4803" operator="containsText" text="Remise">
      <formula>NOT(ISERROR(SEARCH("Remise",H11)))</formula>
    </cfRule>
    <cfRule type="containsText" dxfId="1598" priority="4804" operator="containsText" text="Recrutem">
      <formula>NOT(ISERROR(SEARCH("Recrutem",H11)))</formula>
    </cfRule>
    <cfRule type="containsText" dxfId="1597" priority="4805" operator="containsText" text="Note">
      <formula>NOT(ISERROR(SEARCH("Note",H11)))</formula>
    </cfRule>
    <cfRule type="containsText" dxfId="1596" priority="4806" operator="containsText" text="JPO">
      <formula>NOT(ISERROR(SEARCH("JPO",H11)))</formula>
    </cfRule>
    <cfRule type="containsText" dxfId="1595" priority="4807" operator="containsText" text="Etranger">
      <formula>NOT(ISERROR(SEARCH("Etranger",H11)))</formula>
    </cfRule>
    <cfRule type="containsText" dxfId="1594" priority="4808" operator="containsText" text="Début TD">
      <formula>NOT(ISERROR(SEARCH("Début TD",H11)))</formula>
    </cfRule>
    <cfRule type="containsText" dxfId="1593" priority="4809" operator="containsText" text="Début CM">
      <formula>NOT(ISERROR(SEARCH("Début CM",H11)))</formula>
    </cfRule>
    <cfRule type="containsText" dxfId="1592" priority="4810" operator="containsText" text="Projet">
      <formula>NOT(ISERROR(SEARCH("Projet",H11)))</formula>
    </cfRule>
    <cfRule type="containsText" dxfId="1591" priority="4811" operator="containsText" text="Pré">
      <formula>NOT(ISERROR(SEARCH("Pré",H11)))</formula>
    </cfRule>
    <cfRule type="containsText" dxfId="1590" priority="4812" operator="containsText" text="Délib">
      <formula>NOT(ISERROR(SEARCH("Délib",H11)))</formula>
    </cfRule>
    <cfRule type="cellIs" dxfId="1589" priority="4813" operator="equal">
      <formula>"Cours IAE"</formula>
    </cfRule>
    <cfRule type="cellIs" dxfId="1588" priority="4814" operator="equal">
      <formula>"Cours ISEM"</formula>
    </cfRule>
    <cfRule type="cellIs" dxfId="1587" priority="4824" operator="equal">
      <formula>"Remise note CC"</formula>
    </cfRule>
    <cfRule type="cellIs" dxfId="1586" priority="4825" operator="equal">
      <formula>"Oraux examens nationaux"</formula>
    </cfRule>
    <cfRule type="cellIs" dxfId="1585" priority="4826" operator="equal">
      <formula>"Note mémoire"</formula>
    </cfRule>
    <cfRule type="cellIs" dxfId="1584" priority="4827" operator="equal">
      <formula>"Mise à niveau"</formula>
    </cfRule>
    <cfRule type="cellIs" dxfId="1583" priority="4828" operator="equal">
      <formula>"Ecrits examens nationaux"</formula>
    </cfRule>
    <cfRule type="cellIs" dxfId="1582" priority="4833" operator="equal">
      <formula>"Entr MA cours AM"</formula>
    </cfRule>
    <cfRule type="cellIs" dxfId="1581" priority="4834" operator="equal">
      <formula>"Cours Matin Entr AM"</formula>
    </cfRule>
    <cfRule type="cellIs" dxfId="1580" priority="4835" operator="equal">
      <formula>"Révisions S1 Ses2"</formula>
    </cfRule>
    <cfRule type="cellIs" dxfId="1579" priority="4836" operator="equal">
      <formula>"Révisions S1 ses1"</formula>
    </cfRule>
    <cfRule type="cellIs" dxfId="1578" priority="4837" operator="equal">
      <formula>"Examens S2 Ses2"</formula>
    </cfRule>
    <cfRule type="cellIs" dxfId="1577" priority="4838" operator="equal">
      <formula>"Examens S2 ses1"</formula>
    </cfRule>
    <cfRule type="cellIs" dxfId="1576" priority="4839" operator="equal">
      <formula>"Fermeture"</formula>
    </cfRule>
    <cfRule type="cellIs" dxfId="1575" priority="4840" operator="equal">
      <formula>"Remise rapport"</formula>
    </cfRule>
    <cfRule type="cellIs" dxfId="1574" priority="4841" operator="equal">
      <formula>"notes rapport"</formula>
    </cfRule>
    <cfRule type="cellIs" dxfId="1573" priority="4842" operator="equal">
      <formula>"jour appui"</formula>
    </cfRule>
    <cfRule type="cellIs" dxfId="1572" priority="4843" operator="equal">
      <formula>"Assomption"</formula>
    </cfRule>
    <cfRule type="cellIs" dxfId="1571" priority="4844" operator="equal">
      <formula>"Ascension"</formula>
    </cfRule>
    <cfRule type="cellIs" dxfId="1570" priority="4845" operator="equal">
      <formula>"Armistice"</formula>
    </cfRule>
    <cfRule type="cellIs" dxfId="1569" priority="4855" operator="equal">
      <formula>"Pentecôte"</formula>
    </cfRule>
    <cfRule type="cellIs" dxfId="1568" priority="4856" operator="equal">
      <formula>"Révisions S2 ses2"</formula>
    </cfRule>
    <cfRule type="cellIs" dxfId="1567" priority="4859" operator="equal">
      <formula>"Victoire 1945"</formula>
    </cfRule>
    <cfRule type="cellIs" dxfId="1566" priority="4863" stopIfTrue="1" operator="equal">
      <formula>"Retour copies"</formula>
    </cfRule>
    <cfRule type="cellIs" dxfId="1565" priority="4864" stopIfTrue="1" operator="equal">
      <formula>"Evaluation"</formula>
    </cfRule>
    <cfRule type="cellIs" dxfId="1564" priority="4865" stopIfTrue="1" operator="equal">
      <formula>"Rentrée"</formula>
    </cfRule>
    <cfRule type="cellIs" dxfId="1563" priority="4866" stopIfTrue="1" operator="equal">
      <formula>"Stage"</formula>
    </cfRule>
    <cfRule type="cellIs" dxfId="1562" priority="4867" stopIfTrue="1" operator="equal">
      <formula>"Session 2"</formula>
    </cfRule>
    <cfRule type="cellIs" dxfId="1561" priority="4868" stopIfTrue="1" operator="equal">
      <formula>"Session 1"</formula>
    </cfRule>
    <cfRule type="cellIs" dxfId="1560" priority="4869" stopIfTrue="1" operator="equal">
      <formula>"Révisions"</formula>
    </cfRule>
    <cfRule type="cellIs" dxfId="1559" priority="4870" stopIfTrue="1" operator="equal">
      <formula>"Vacances"</formula>
    </cfRule>
    <cfRule type="cellIs" dxfId="1558" priority="4871" stopIfTrue="1" operator="equal">
      <formula>"Cours"</formula>
    </cfRule>
    <cfRule type="cellIs" dxfId="1557" priority="4872" stopIfTrue="1" operator="equal">
      <formula>"Examens S1"</formula>
    </cfRule>
    <cfRule type="cellIs" dxfId="1556" priority="4873" stopIfTrue="1" operator="equal">
      <formula>"Examens"</formula>
    </cfRule>
    <cfRule type="cellIs" dxfId="1555" priority="4874" stopIfTrue="1" operator="equal">
      <formula>"Examens S2"</formula>
    </cfRule>
    <cfRule type="cellIs" dxfId="1554" priority="4875" stopIfTrue="1" operator="equal">
      <formula>"Du anglais"</formula>
    </cfRule>
    <cfRule type="cellIs" dxfId="1553" priority="4876" stopIfTrue="1" operator="equal">
      <formula>"Délibérations"</formula>
    </cfRule>
  </conditionalFormatting>
  <conditionalFormatting sqref="H11:H15">
    <cfRule type="cellIs" dxfId="1552" priority="4815" operator="equal">
      <formula>"EXAMENS J"</formula>
    </cfRule>
    <cfRule type="cellIs" dxfId="1551" priority="4816" operator="equal">
      <formula>"Lundi Pentecôte"</formula>
    </cfRule>
    <cfRule type="cellIs" dxfId="1550" priority="4817" operator="equal">
      <formula>"ppp"</formula>
    </cfRule>
    <cfRule type="cellIs" dxfId="1549" priority="4818" operator="equal">
      <formula>"Soutenance"</formula>
    </cfRule>
    <cfRule type="cellIs" dxfId="1548" priority="4819" operator="equal">
      <formula>"Révisions R"</formula>
    </cfRule>
    <cfRule type="cellIs" dxfId="1547" priority="4820" operator="equal">
      <formula>"Entreprise"</formula>
    </cfRule>
    <cfRule type="cellIs" dxfId="1546" priority="4821" operator="equal">
      <formula>"Exam nationaux pas de date"</formula>
    </cfRule>
    <cfRule type="cellIs" dxfId="1545" priority="4822" operator="equal">
      <formula>"Exam nationaux"</formula>
    </cfRule>
    <cfRule type="cellIs" dxfId="1544" priority="4823" operator="equal">
      <formula>"Révision interne"</formula>
    </cfRule>
    <cfRule type="cellIs" dxfId="1543" priority="4829" operator="equal">
      <formula>"Délibération S2"</formula>
    </cfRule>
    <cfRule type="cellIs" dxfId="1542" priority="4830" operator="equal">
      <formula>"Délibération S1"</formula>
    </cfRule>
    <cfRule type="cellIs" dxfId="1541" priority="4831" operator="equal">
      <formula>"regroupement"</formula>
    </cfRule>
    <cfRule type="cellIs" dxfId="1540" priority="4832" operator="equal">
      <formula>"Cours matin"</formula>
    </cfRule>
    <cfRule type="cellIs" dxfId="1539" priority="4846" operator="equal">
      <formula>"cours v"</formula>
    </cfRule>
    <cfRule type="cellIs" dxfId="1538" priority="4847" operator="equal">
      <formula>"Examens S1 Ses2"</formula>
    </cfRule>
    <cfRule type="cellIs" dxfId="1537" priority="4848" operator="equal">
      <formula>"Examens S1 Ses1"</formula>
    </cfRule>
    <cfRule type="cellIs" dxfId="1536" priority="4849" operator="equal">
      <formula>"Fête du travail"</formula>
    </cfRule>
    <cfRule type="cellIs" dxfId="1535" priority="4850" operator="equal">
      <formula>"Fête nationale"</formula>
    </cfRule>
    <cfRule type="cellIs" dxfId="1534" priority="4851" operator="equal">
      <formula>"jour de l'an"</formula>
    </cfRule>
    <cfRule type="cellIs" dxfId="1533" priority="4852" operator="equal">
      <formula>"Lundi de pâques"</formula>
    </cfRule>
    <cfRule type="cellIs" dxfId="1532" priority="4853" operator="equal">
      <formula>"Noël"</formula>
    </cfRule>
    <cfRule type="cellIs" dxfId="1531" priority="4854" operator="equal">
      <formula>"Pâques"</formula>
    </cfRule>
    <cfRule type="cellIs" dxfId="1530" priority="4857" operator="equal">
      <formula>"Révisions S2 Ses1"</formula>
    </cfRule>
    <cfRule type="cellIs" dxfId="1529" priority="4858" operator="equal">
      <formula>"stage v"</formula>
    </cfRule>
    <cfRule type="cellIs" dxfId="1528" priority="4860" operator="equal">
      <formula>"Toussaint"</formula>
    </cfRule>
    <cfRule type="cellIs" dxfId="1527" priority="4861" operator="equal">
      <formula>"Stage en entreprise"</formula>
    </cfRule>
    <cfRule type="cellIs" dxfId="1526" priority="4862" operator="equal">
      <formula>"entreprise B"</formula>
    </cfRule>
  </conditionalFormatting>
  <conditionalFormatting sqref="H11:H15">
    <cfRule type="containsText" dxfId="1525" priority="4797" operator="containsText" text="Cours/Labo/Projet">
      <formula>NOT(ISERROR(SEARCH("Cours/Labo/Projet",H11)))</formula>
    </cfRule>
    <cfRule type="containsText" dxfId="1524" priority="4798" operator="containsText" text="Université">
      <formula>NOT(ISERROR(SEARCH("Université",H11)))</formula>
    </cfRule>
  </conditionalFormatting>
  <conditionalFormatting sqref="L9:L13">
    <cfRule type="expression" dxfId="1523" priority="4719">
      <formula>J9="Dimanche"</formula>
    </cfRule>
    <cfRule type="expression" dxfId="1522" priority="4720">
      <formula>J9="Samedi"</formula>
    </cfRule>
    <cfRule type="containsText" dxfId="1521" priority="4721" operator="containsText" text="Soutenance">
      <formula>NOT(ISERROR(SEARCH("Soutenance",L9)))</formula>
    </cfRule>
    <cfRule type="containsText" dxfId="1520" priority="4722" operator="containsText" text="Salon Et">
      <formula>NOT(ISERROR(SEARCH("Salon Et",L9)))</formula>
    </cfRule>
    <cfRule type="containsText" dxfId="1519" priority="4723" operator="containsText" text="Remise">
      <formula>NOT(ISERROR(SEARCH("Remise",L9)))</formula>
    </cfRule>
    <cfRule type="containsText" dxfId="1518" priority="4724" operator="containsText" text="Recrutem">
      <formula>NOT(ISERROR(SEARCH("Recrutem",L9)))</formula>
    </cfRule>
    <cfRule type="containsText" dxfId="1517" priority="4725" operator="containsText" text="Note">
      <formula>NOT(ISERROR(SEARCH("Note",L9)))</formula>
    </cfRule>
    <cfRule type="containsText" dxfId="1516" priority="4726" operator="containsText" text="JPO">
      <formula>NOT(ISERROR(SEARCH("JPO",L9)))</formula>
    </cfRule>
    <cfRule type="containsText" dxfId="1515" priority="4727" operator="containsText" text="Etranger">
      <formula>NOT(ISERROR(SEARCH("Etranger",L9)))</formula>
    </cfRule>
    <cfRule type="containsText" dxfId="1514" priority="4728" operator="containsText" text="Début TD">
      <formula>NOT(ISERROR(SEARCH("Début TD",L9)))</formula>
    </cfRule>
    <cfRule type="containsText" dxfId="1513" priority="4729" operator="containsText" text="Début CM">
      <formula>NOT(ISERROR(SEARCH("Début CM",L9)))</formula>
    </cfRule>
    <cfRule type="containsText" dxfId="1512" priority="4730" operator="containsText" text="Projet">
      <formula>NOT(ISERROR(SEARCH("Projet",L9)))</formula>
    </cfRule>
    <cfRule type="containsText" dxfId="1511" priority="4731" operator="containsText" text="Pré">
      <formula>NOT(ISERROR(SEARCH("Pré",L9)))</formula>
    </cfRule>
    <cfRule type="containsText" dxfId="1510" priority="4732" operator="containsText" text="Délib">
      <formula>NOT(ISERROR(SEARCH("Délib",L9)))</formula>
    </cfRule>
    <cfRule type="cellIs" dxfId="1509" priority="4733" operator="equal">
      <formula>"Cours IAE"</formula>
    </cfRule>
    <cfRule type="cellIs" dxfId="1508" priority="4734" operator="equal">
      <formula>"Cours ISEM"</formula>
    </cfRule>
    <cfRule type="cellIs" dxfId="1507" priority="4744" operator="equal">
      <formula>"Remise note CC"</formula>
    </cfRule>
    <cfRule type="cellIs" dxfId="1506" priority="4745" operator="equal">
      <formula>"Oraux examens nationaux"</formula>
    </cfRule>
    <cfRule type="cellIs" dxfId="1505" priority="4746" operator="equal">
      <formula>"Note mémoire"</formula>
    </cfRule>
    <cfRule type="cellIs" dxfId="1504" priority="4747" operator="equal">
      <formula>"Mise à niveau"</formula>
    </cfRule>
    <cfRule type="cellIs" dxfId="1503" priority="4748" operator="equal">
      <formula>"Ecrits examens nationaux"</formula>
    </cfRule>
    <cfRule type="cellIs" dxfId="1502" priority="4753" operator="equal">
      <formula>"Entr MA cours AM"</formula>
    </cfRule>
    <cfRule type="cellIs" dxfId="1501" priority="4754" operator="equal">
      <formula>"Cours Matin Entr AM"</formula>
    </cfRule>
    <cfRule type="cellIs" dxfId="1500" priority="4755" operator="equal">
      <formula>"Révisions S1 Ses2"</formula>
    </cfRule>
    <cfRule type="cellIs" dxfId="1499" priority="4756" operator="equal">
      <formula>"Révisions S1 ses1"</formula>
    </cfRule>
    <cfRule type="cellIs" dxfId="1498" priority="4757" operator="equal">
      <formula>"Examens S2 Ses2"</formula>
    </cfRule>
    <cfRule type="cellIs" dxfId="1497" priority="4758" operator="equal">
      <formula>"Examens S2 ses1"</formula>
    </cfRule>
    <cfRule type="cellIs" dxfId="1496" priority="4759" operator="equal">
      <formula>"Fermeture"</formula>
    </cfRule>
    <cfRule type="cellIs" dxfId="1495" priority="4760" operator="equal">
      <formula>"Remise rapport"</formula>
    </cfRule>
    <cfRule type="cellIs" dxfId="1494" priority="4761" operator="equal">
      <formula>"notes rapport"</formula>
    </cfRule>
    <cfRule type="cellIs" dxfId="1493" priority="4762" operator="equal">
      <formula>"jour appui"</formula>
    </cfRule>
    <cfRule type="cellIs" dxfId="1492" priority="4763" operator="equal">
      <formula>"Assomption"</formula>
    </cfRule>
    <cfRule type="cellIs" dxfId="1491" priority="4764" operator="equal">
      <formula>"Ascension"</formula>
    </cfRule>
    <cfRule type="cellIs" dxfId="1490" priority="4765" operator="equal">
      <formula>"Armistice"</formula>
    </cfRule>
    <cfRule type="cellIs" dxfId="1489" priority="4775" operator="equal">
      <formula>"Pentecôte"</formula>
    </cfRule>
    <cfRule type="cellIs" dxfId="1488" priority="4776" operator="equal">
      <formula>"Révisions S2 ses2"</formula>
    </cfRule>
    <cfRule type="cellIs" dxfId="1487" priority="4779" operator="equal">
      <formula>"Victoire 1945"</formula>
    </cfRule>
    <cfRule type="cellIs" dxfId="1486" priority="4783" stopIfTrue="1" operator="equal">
      <formula>"Retour copies"</formula>
    </cfRule>
    <cfRule type="cellIs" dxfId="1485" priority="4784" stopIfTrue="1" operator="equal">
      <formula>"Evaluation"</formula>
    </cfRule>
    <cfRule type="cellIs" dxfId="1484" priority="4785" stopIfTrue="1" operator="equal">
      <formula>"Rentrée"</formula>
    </cfRule>
    <cfRule type="cellIs" dxfId="1483" priority="4786" stopIfTrue="1" operator="equal">
      <formula>"Stage"</formula>
    </cfRule>
    <cfRule type="cellIs" dxfId="1482" priority="4787" stopIfTrue="1" operator="equal">
      <formula>"Session 2"</formula>
    </cfRule>
    <cfRule type="cellIs" dxfId="1481" priority="4788" stopIfTrue="1" operator="equal">
      <formula>"Session 1"</formula>
    </cfRule>
    <cfRule type="cellIs" dxfId="1480" priority="4789" stopIfTrue="1" operator="equal">
      <formula>"Révisions"</formula>
    </cfRule>
    <cfRule type="cellIs" dxfId="1479" priority="4790" stopIfTrue="1" operator="equal">
      <formula>"Vacances"</formula>
    </cfRule>
    <cfRule type="cellIs" dxfId="1478" priority="4791" stopIfTrue="1" operator="equal">
      <formula>"Cours"</formula>
    </cfRule>
    <cfRule type="cellIs" dxfId="1477" priority="4792" stopIfTrue="1" operator="equal">
      <formula>"Examens S1"</formula>
    </cfRule>
    <cfRule type="cellIs" dxfId="1476" priority="4793" stopIfTrue="1" operator="equal">
      <formula>"Examens"</formula>
    </cfRule>
    <cfRule type="cellIs" dxfId="1475" priority="4794" stopIfTrue="1" operator="equal">
      <formula>"Examens S2"</formula>
    </cfRule>
    <cfRule type="cellIs" dxfId="1474" priority="4795" stopIfTrue="1" operator="equal">
      <formula>"Du anglais"</formula>
    </cfRule>
    <cfRule type="cellIs" dxfId="1473" priority="4796" stopIfTrue="1" operator="equal">
      <formula>"Délibérations"</formula>
    </cfRule>
  </conditionalFormatting>
  <conditionalFormatting sqref="L9:L13">
    <cfRule type="cellIs" dxfId="1472" priority="4735" operator="equal">
      <formula>"EXAMENS J"</formula>
    </cfRule>
    <cfRule type="cellIs" dxfId="1471" priority="4736" operator="equal">
      <formula>"Lundi Pentecôte"</formula>
    </cfRule>
    <cfRule type="cellIs" dxfId="1470" priority="4737" operator="equal">
      <formula>"ppp"</formula>
    </cfRule>
    <cfRule type="cellIs" dxfId="1469" priority="4738" operator="equal">
      <formula>"Soutenance"</formula>
    </cfRule>
    <cfRule type="cellIs" dxfId="1468" priority="4739" operator="equal">
      <formula>"Révisions R"</formula>
    </cfRule>
    <cfRule type="cellIs" dxfId="1467" priority="4740" operator="equal">
      <formula>"Entreprise"</formula>
    </cfRule>
    <cfRule type="cellIs" dxfId="1466" priority="4741" operator="equal">
      <formula>"Exam nationaux pas de date"</formula>
    </cfRule>
    <cfRule type="cellIs" dxfId="1465" priority="4742" operator="equal">
      <formula>"Exam nationaux"</formula>
    </cfRule>
    <cfRule type="cellIs" dxfId="1464" priority="4743" operator="equal">
      <formula>"Révision interne"</formula>
    </cfRule>
    <cfRule type="cellIs" dxfId="1463" priority="4749" operator="equal">
      <formula>"Délibération S2"</formula>
    </cfRule>
    <cfRule type="cellIs" dxfId="1462" priority="4750" operator="equal">
      <formula>"Délibération S1"</formula>
    </cfRule>
    <cfRule type="cellIs" dxfId="1461" priority="4751" operator="equal">
      <formula>"regroupement"</formula>
    </cfRule>
    <cfRule type="cellIs" dxfId="1460" priority="4752" operator="equal">
      <formula>"Cours matin"</formula>
    </cfRule>
    <cfRule type="cellIs" dxfId="1459" priority="4766" operator="equal">
      <formula>"cours v"</formula>
    </cfRule>
    <cfRule type="cellIs" dxfId="1458" priority="4767" operator="equal">
      <formula>"Examens S1 Ses2"</formula>
    </cfRule>
    <cfRule type="cellIs" dxfId="1457" priority="4768" operator="equal">
      <formula>"Examens S1 Ses1"</formula>
    </cfRule>
    <cfRule type="cellIs" dxfId="1456" priority="4769" operator="equal">
      <formula>"Fête du travail"</formula>
    </cfRule>
    <cfRule type="cellIs" dxfId="1455" priority="4770" operator="equal">
      <formula>"Fête nationale"</formula>
    </cfRule>
    <cfRule type="cellIs" dxfId="1454" priority="4771" operator="equal">
      <formula>"jour de l'an"</formula>
    </cfRule>
    <cfRule type="cellIs" dxfId="1453" priority="4772" operator="equal">
      <formula>"Lundi de pâques"</formula>
    </cfRule>
    <cfRule type="cellIs" dxfId="1452" priority="4773" operator="equal">
      <formula>"Noël"</formula>
    </cfRule>
    <cfRule type="cellIs" dxfId="1451" priority="4774" operator="equal">
      <formula>"Pâques"</formula>
    </cfRule>
    <cfRule type="cellIs" dxfId="1450" priority="4777" operator="equal">
      <formula>"Révisions S2 Ses1"</formula>
    </cfRule>
    <cfRule type="cellIs" dxfId="1449" priority="4778" operator="equal">
      <formula>"stage v"</formula>
    </cfRule>
    <cfRule type="cellIs" dxfId="1448" priority="4780" operator="equal">
      <formula>"Toussaint"</formula>
    </cfRule>
    <cfRule type="cellIs" dxfId="1447" priority="4781" operator="equal">
      <formula>"Stage en entreprise"</formula>
    </cfRule>
    <cfRule type="cellIs" dxfId="1446" priority="4782" operator="equal">
      <formula>"entreprise B"</formula>
    </cfRule>
  </conditionalFormatting>
  <conditionalFormatting sqref="L9:L13">
    <cfRule type="containsText" dxfId="1445" priority="4717" operator="containsText" text="Cours/Labo/Projet">
      <formula>NOT(ISERROR(SEARCH("Cours/Labo/Projet",L9)))</formula>
    </cfRule>
    <cfRule type="containsText" dxfId="1444" priority="4718" operator="containsText" text="Université">
      <formula>NOT(ISERROR(SEARCH("Université",L9)))</formula>
    </cfRule>
  </conditionalFormatting>
  <conditionalFormatting sqref="D14:D18">
    <cfRule type="expression" dxfId="1443" priority="4079">
      <formula>B14="Dimanche"</formula>
    </cfRule>
    <cfRule type="expression" dxfId="1442" priority="4080">
      <formula>B14="Samedi"</formula>
    </cfRule>
    <cfRule type="containsText" dxfId="1441" priority="4081" operator="containsText" text="Soutenance">
      <formula>NOT(ISERROR(SEARCH("Soutenance",D14)))</formula>
    </cfRule>
    <cfRule type="containsText" dxfId="1440" priority="4082" operator="containsText" text="Salon Et">
      <formula>NOT(ISERROR(SEARCH("Salon Et",D14)))</formula>
    </cfRule>
    <cfRule type="containsText" dxfId="1439" priority="4083" operator="containsText" text="Remise">
      <formula>NOT(ISERROR(SEARCH("Remise",D14)))</formula>
    </cfRule>
    <cfRule type="containsText" dxfId="1438" priority="4084" operator="containsText" text="Recrutem">
      <formula>NOT(ISERROR(SEARCH("Recrutem",D14)))</formula>
    </cfRule>
    <cfRule type="containsText" dxfId="1437" priority="4085" operator="containsText" text="Note">
      <formula>NOT(ISERROR(SEARCH("Note",D14)))</formula>
    </cfRule>
    <cfRule type="containsText" dxfId="1436" priority="4086" operator="containsText" text="JPO">
      <formula>NOT(ISERROR(SEARCH("JPO",D14)))</formula>
    </cfRule>
    <cfRule type="containsText" dxfId="1435" priority="4087" operator="containsText" text="Etranger">
      <formula>NOT(ISERROR(SEARCH("Etranger",D14)))</formula>
    </cfRule>
    <cfRule type="containsText" dxfId="1434" priority="4088" operator="containsText" text="Début TD">
      <formula>NOT(ISERROR(SEARCH("Début TD",D14)))</formula>
    </cfRule>
    <cfRule type="containsText" dxfId="1433" priority="4089" operator="containsText" text="Début CM">
      <formula>NOT(ISERROR(SEARCH("Début CM",D14)))</formula>
    </cfRule>
    <cfRule type="containsText" dxfId="1432" priority="4090" operator="containsText" text="Projet">
      <formula>NOT(ISERROR(SEARCH("Projet",D14)))</formula>
    </cfRule>
    <cfRule type="containsText" dxfId="1431" priority="4091" operator="containsText" text="Pré">
      <formula>NOT(ISERROR(SEARCH("Pré",D14)))</formula>
    </cfRule>
    <cfRule type="containsText" dxfId="1430" priority="4092" operator="containsText" text="Délib">
      <formula>NOT(ISERROR(SEARCH("Délib",D14)))</formula>
    </cfRule>
    <cfRule type="cellIs" dxfId="1429" priority="4093" operator="equal">
      <formula>"Cours IAE"</formula>
    </cfRule>
    <cfRule type="cellIs" dxfId="1428" priority="4094" operator="equal">
      <formula>"Cours ISEM"</formula>
    </cfRule>
    <cfRule type="cellIs" dxfId="1427" priority="4104" operator="equal">
      <formula>"Remise note CC"</formula>
    </cfRule>
    <cfRule type="cellIs" dxfId="1426" priority="4105" operator="equal">
      <formula>"Oraux examens nationaux"</formula>
    </cfRule>
    <cfRule type="cellIs" dxfId="1425" priority="4106" operator="equal">
      <formula>"Note mémoire"</formula>
    </cfRule>
    <cfRule type="cellIs" dxfId="1424" priority="4107" operator="equal">
      <formula>"Mise à niveau"</formula>
    </cfRule>
    <cfRule type="cellIs" dxfId="1423" priority="4108" operator="equal">
      <formula>"Ecrits examens nationaux"</formula>
    </cfRule>
    <cfRule type="cellIs" dxfId="1422" priority="4113" operator="equal">
      <formula>"Entr MA cours AM"</formula>
    </cfRule>
    <cfRule type="cellIs" dxfId="1421" priority="4114" operator="equal">
      <formula>"Cours Matin Entr AM"</formula>
    </cfRule>
    <cfRule type="cellIs" dxfId="1420" priority="4115" operator="equal">
      <formula>"Révisions S1 Ses2"</formula>
    </cfRule>
    <cfRule type="cellIs" dxfId="1419" priority="4116" operator="equal">
      <formula>"Révisions S1 ses1"</formula>
    </cfRule>
    <cfRule type="cellIs" dxfId="1418" priority="4117" operator="equal">
      <formula>"Examens S2 Ses2"</formula>
    </cfRule>
    <cfRule type="cellIs" dxfId="1417" priority="4118" operator="equal">
      <formula>"Examens S2 ses1"</formula>
    </cfRule>
    <cfRule type="cellIs" dxfId="1416" priority="4119" operator="equal">
      <formula>"Fermeture"</formula>
    </cfRule>
    <cfRule type="cellIs" dxfId="1415" priority="4120" operator="equal">
      <formula>"Remise rapport"</formula>
    </cfRule>
    <cfRule type="cellIs" dxfId="1414" priority="4121" operator="equal">
      <formula>"notes rapport"</formula>
    </cfRule>
    <cfRule type="cellIs" dxfId="1413" priority="4122" operator="equal">
      <formula>"jour appui"</formula>
    </cfRule>
    <cfRule type="cellIs" dxfId="1412" priority="4123" operator="equal">
      <formula>"Assomption"</formula>
    </cfRule>
    <cfRule type="cellIs" dxfId="1411" priority="4124" operator="equal">
      <formula>"Ascension"</formula>
    </cfRule>
    <cfRule type="cellIs" dxfId="1410" priority="4125" operator="equal">
      <formula>"Armistice"</formula>
    </cfRule>
    <cfRule type="cellIs" dxfId="1409" priority="4135" operator="equal">
      <formula>"Pentecôte"</formula>
    </cfRule>
    <cfRule type="cellIs" dxfId="1408" priority="4136" operator="equal">
      <formula>"Révisions S2 ses2"</formula>
    </cfRule>
    <cfRule type="cellIs" dxfId="1407" priority="4139" operator="equal">
      <formula>"Victoire 1945"</formula>
    </cfRule>
    <cfRule type="cellIs" dxfId="1406" priority="4143" stopIfTrue="1" operator="equal">
      <formula>"Retour copies"</formula>
    </cfRule>
    <cfRule type="cellIs" dxfId="1405" priority="4144" stopIfTrue="1" operator="equal">
      <formula>"Evaluation"</formula>
    </cfRule>
    <cfRule type="cellIs" dxfId="1404" priority="4145" stopIfTrue="1" operator="equal">
      <formula>"Rentrée"</formula>
    </cfRule>
    <cfRule type="cellIs" dxfId="1403" priority="4146" stopIfTrue="1" operator="equal">
      <formula>"Stage"</formula>
    </cfRule>
    <cfRule type="cellIs" dxfId="1402" priority="4147" stopIfTrue="1" operator="equal">
      <formula>"Session 2"</formula>
    </cfRule>
    <cfRule type="cellIs" dxfId="1401" priority="4148" stopIfTrue="1" operator="equal">
      <formula>"Session 1"</formula>
    </cfRule>
    <cfRule type="cellIs" dxfId="1400" priority="4149" stopIfTrue="1" operator="equal">
      <formula>"Révisions"</formula>
    </cfRule>
    <cfRule type="cellIs" dxfId="1399" priority="4150" stopIfTrue="1" operator="equal">
      <formula>"Vacances"</formula>
    </cfRule>
    <cfRule type="cellIs" dxfId="1398" priority="4151" stopIfTrue="1" operator="equal">
      <formula>"Cours"</formula>
    </cfRule>
    <cfRule type="cellIs" dxfId="1397" priority="4152" stopIfTrue="1" operator="equal">
      <formula>"Examens S1"</formula>
    </cfRule>
    <cfRule type="cellIs" dxfId="1396" priority="4153" stopIfTrue="1" operator="equal">
      <formula>"Examens"</formula>
    </cfRule>
    <cfRule type="cellIs" dxfId="1395" priority="4154" stopIfTrue="1" operator="equal">
      <formula>"Examens S2"</formula>
    </cfRule>
    <cfRule type="cellIs" dxfId="1394" priority="4155" stopIfTrue="1" operator="equal">
      <formula>"Du anglais"</formula>
    </cfRule>
    <cfRule type="cellIs" dxfId="1393" priority="4156" stopIfTrue="1" operator="equal">
      <formula>"Délibérations"</formula>
    </cfRule>
  </conditionalFormatting>
  <conditionalFormatting sqref="D14:D18">
    <cfRule type="cellIs" dxfId="1392" priority="4095" operator="equal">
      <formula>"EXAMENS J"</formula>
    </cfRule>
    <cfRule type="cellIs" dxfId="1391" priority="4096" operator="equal">
      <formula>"Lundi Pentecôte"</formula>
    </cfRule>
    <cfRule type="cellIs" dxfId="1390" priority="4097" operator="equal">
      <formula>"ppp"</formula>
    </cfRule>
    <cfRule type="cellIs" dxfId="1389" priority="4098" operator="equal">
      <formula>"Soutenance"</formula>
    </cfRule>
    <cfRule type="cellIs" dxfId="1388" priority="4099" operator="equal">
      <formula>"Révisions R"</formula>
    </cfRule>
    <cfRule type="cellIs" dxfId="1387" priority="4100" operator="equal">
      <formula>"Entreprise"</formula>
    </cfRule>
    <cfRule type="cellIs" dxfId="1386" priority="4101" operator="equal">
      <formula>"Exam nationaux pas de date"</formula>
    </cfRule>
    <cfRule type="cellIs" dxfId="1385" priority="4102" operator="equal">
      <formula>"Exam nationaux"</formula>
    </cfRule>
    <cfRule type="cellIs" dxfId="1384" priority="4103" operator="equal">
      <formula>"Révision interne"</formula>
    </cfRule>
    <cfRule type="cellIs" dxfId="1383" priority="4109" operator="equal">
      <formula>"Délibération S2"</formula>
    </cfRule>
    <cfRule type="cellIs" dxfId="1382" priority="4110" operator="equal">
      <formula>"Délibération S1"</formula>
    </cfRule>
    <cfRule type="cellIs" dxfId="1381" priority="4111" operator="equal">
      <formula>"regroupement"</formula>
    </cfRule>
    <cfRule type="cellIs" dxfId="1380" priority="4112" operator="equal">
      <formula>"Cours matin"</formula>
    </cfRule>
    <cfRule type="cellIs" dxfId="1379" priority="4126" operator="equal">
      <formula>"cours v"</formula>
    </cfRule>
    <cfRule type="cellIs" dxfId="1378" priority="4127" operator="equal">
      <formula>"Examens S1 Ses2"</formula>
    </cfRule>
    <cfRule type="cellIs" dxfId="1377" priority="4128" operator="equal">
      <formula>"Examens S1 Ses1"</formula>
    </cfRule>
    <cfRule type="cellIs" dxfId="1376" priority="4129" operator="equal">
      <formula>"Fête du travail"</formula>
    </cfRule>
    <cfRule type="cellIs" dxfId="1375" priority="4130" operator="equal">
      <formula>"Fête nationale"</formula>
    </cfRule>
    <cfRule type="cellIs" dxfId="1374" priority="4131" operator="equal">
      <formula>"jour de l'an"</formula>
    </cfRule>
    <cfRule type="cellIs" dxfId="1373" priority="4132" operator="equal">
      <formula>"Lundi de pâques"</formula>
    </cfRule>
    <cfRule type="cellIs" dxfId="1372" priority="4133" operator="equal">
      <formula>"Noël"</formula>
    </cfRule>
    <cfRule type="cellIs" dxfId="1371" priority="4134" operator="equal">
      <formula>"Pâques"</formula>
    </cfRule>
    <cfRule type="cellIs" dxfId="1370" priority="4137" operator="equal">
      <formula>"Révisions S2 Ses1"</formula>
    </cfRule>
    <cfRule type="cellIs" dxfId="1369" priority="4138" operator="equal">
      <formula>"stage v"</formula>
    </cfRule>
    <cfRule type="cellIs" dxfId="1368" priority="4140" operator="equal">
      <formula>"Toussaint"</formula>
    </cfRule>
    <cfRule type="cellIs" dxfId="1367" priority="4141" operator="equal">
      <formula>"Stage en entreprise"</formula>
    </cfRule>
    <cfRule type="cellIs" dxfId="1366" priority="4142" operator="equal">
      <formula>"entreprise B"</formula>
    </cfRule>
  </conditionalFormatting>
  <conditionalFormatting sqref="D14:D18">
    <cfRule type="containsText" dxfId="1365" priority="4077" operator="containsText" text="Cours/Labo/Projet">
      <formula>NOT(ISERROR(SEARCH("Cours/Labo/Projet",D14)))</formula>
    </cfRule>
    <cfRule type="containsText" dxfId="1364" priority="4078" operator="containsText" text="Université">
      <formula>NOT(ISERROR(SEARCH("Université",D14)))</formula>
    </cfRule>
  </conditionalFormatting>
  <conditionalFormatting sqref="H18:H22">
    <cfRule type="expression" dxfId="1363" priority="3519">
      <formula>F18="Dimanche"</formula>
    </cfRule>
    <cfRule type="expression" dxfId="1362" priority="3520">
      <formula>F18="Samedi"</formula>
    </cfRule>
    <cfRule type="containsText" dxfId="1361" priority="3521" operator="containsText" text="Soutenance">
      <formula>NOT(ISERROR(SEARCH("Soutenance",H18)))</formula>
    </cfRule>
    <cfRule type="containsText" dxfId="1360" priority="3522" operator="containsText" text="Salon Et">
      <formula>NOT(ISERROR(SEARCH("Salon Et",H18)))</formula>
    </cfRule>
    <cfRule type="containsText" dxfId="1359" priority="3523" operator="containsText" text="Remise">
      <formula>NOT(ISERROR(SEARCH("Remise",H18)))</formula>
    </cfRule>
    <cfRule type="containsText" dxfId="1358" priority="3524" operator="containsText" text="Recrutem">
      <formula>NOT(ISERROR(SEARCH("Recrutem",H18)))</formula>
    </cfRule>
    <cfRule type="containsText" dxfId="1357" priority="3525" operator="containsText" text="Note">
      <formula>NOT(ISERROR(SEARCH("Note",H18)))</formula>
    </cfRule>
    <cfRule type="containsText" dxfId="1356" priority="3526" operator="containsText" text="JPO">
      <formula>NOT(ISERROR(SEARCH("JPO",H18)))</formula>
    </cfRule>
    <cfRule type="containsText" dxfId="1355" priority="3527" operator="containsText" text="Etranger">
      <formula>NOT(ISERROR(SEARCH("Etranger",H18)))</formula>
    </cfRule>
    <cfRule type="containsText" dxfId="1354" priority="3528" operator="containsText" text="Début TD">
      <formula>NOT(ISERROR(SEARCH("Début TD",H18)))</formula>
    </cfRule>
    <cfRule type="containsText" dxfId="1353" priority="3529" operator="containsText" text="Début CM">
      <formula>NOT(ISERROR(SEARCH("Début CM",H18)))</formula>
    </cfRule>
    <cfRule type="containsText" dxfId="1352" priority="3530" operator="containsText" text="Projet">
      <formula>NOT(ISERROR(SEARCH("Projet",H18)))</formula>
    </cfRule>
    <cfRule type="containsText" dxfId="1351" priority="3531" operator="containsText" text="Pré">
      <formula>NOT(ISERROR(SEARCH("Pré",H18)))</formula>
    </cfRule>
    <cfRule type="containsText" dxfId="1350" priority="3532" operator="containsText" text="Délib">
      <formula>NOT(ISERROR(SEARCH("Délib",H18)))</formula>
    </cfRule>
    <cfRule type="cellIs" dxfId="1349" priority="3533" operator="equal">
      <formula>"Cours IAE"</formula>
    </cfRule>
    <cfRule type="cellIs" dxfId="1348" priority="3534" operator="equal">
      <formula>"Cours ISEM"</formula>
    </cfRule>
    <cfRule type="cellIs" dxfId="1347" priority="3544" operator="equal">
      <formula>"Remise note CC"</formula>
    </cfRule>
    <cfRule type="cellIs" dxfId="1346" priority="3545" operator="equal">
      <formula>"Oraux examens nationaux"</formula>
    </cfRule>
    <cfRule type="cellIs" dxfId="1345" priority="3546" operator="equal">
      <formula>"Note mémoire"</formula>
    </cfRule>
    <cfRule type="cellIs" dxfId="1344" priority="3547" operator="equal">
      <formula>"Mise à niveau"</formula>
    </cfRule>
    <cfRule type="cellIs" dxfId="1343" priority="3548" operator="equal">
      <formula>"Ecrits examens nationaux"</formula>
    </cfRule>
    <cfRule type="cellIs" dxfId="1342" priority="3553" operator="equal">
      <formula>"Entr MA cours AM"</formula>
    </cfRule>
    <cfRule type="cellIs" dxfId="1341" priority="3554" operator="equal">
      <formula>"Cours Matin Entr AM"</formula>
    </cfRule>
    <cfRule type="cellIs" dxfId="1340" priority="3555" operator="equal">
      <formula>"Révisions S1 Ses2"</formula>
    </cfRule>
    <cfRule type="cellIs" dxfId="1339" priority="3556" operator="equal">
      <formula>"Révisions S1 ses1"</formula>
    </cfRule>
    <cfRule type="cellIs" dxfId="1338" priority="3557" operator="equal">
      <formula>"Examens S2 Ses2"</formula>
    </cfRule>
    <cfRule type="cellIs" dxfId="1337" priority="3558" operator="equal">
      <formula>"Examens S2 ses1"</formula>
    </cfRule>
    <cfRule type="cellIs" dxfId="1336" priority="3559" operator="equal">
      <formula>"Fermeture"</formula>
    </cfRule>
    <cfRule type="cellIs" dxfId="1335" priority="3560" operator="equal">
      <formula>"Remise rapport"</formula>
    </cfRule>
    <cfRule type="cellIs" dxfId="1334" priority="3561" operator="equal">
      <formula>"notes rapport"</formula>
    </cfRule>
    <cfRule type="cellIs" dxfId="1333" priority="3562" operator="equal">
      <formula>"jour appui"</formula>
    </cfRule>
    <cfRule type="cellIs" dxfId="1332" priority="3563" operator="equal">
      <formula>"Assomption"</formula>
    </cfRule>
    <cfRule type="cellIs" dxfId="1331" priority="3564" operator="equal">
      <formula>"Ascension"</formula>
    </cfRule>
    <cfRule type="cellIs" dxfId="1330" priority="3565" operator="equal">
      <formula>"Armistice"</formula>
    </cfRule>
    <cfRule type="cellIs" dxfId="1329" priority="3575" operator="equal">
      <formula>"Pentecôte"</formula>
    </cfRule>
    <cfRule type="cellIs" dxfId="1328" priority="3576" operator="equal">
      <formula>"Révisions S2 ses2"</formula>
    </cfRule>
    <cfRule type="cellIs" dxfId="1327" priority="3579" operator="equal">
      <formula>"Victoire 1945"</formula>
    </cfRule>
    <cfRule type="cellIs" dxfId="1326" priority="3583" stopIfTrue="1" operator="equal">
      <formula>"Retour copies"</formula>
    </cfRule>
    <cfRule type="cellIs" dxfId="1325" priority="3584" stopIfTrue="1" operator="equal">
      <formula>"Evaluation"</formula>
    </cfRule>
    <cfRule type="cellIs" dxfId="1324" priority="3585" stopIfTrue="1" operator="equal">
      <formula>"Rentrée"</formula>
    </cfRule>
    <cfRule type="cellIs" dxfId="1323" priority="3586" stopIfTrue="1" operator="equal">
      <formula>"Stage"</formula>
    </cfRule>
    <cfRule type="cellIs" dxfId="1322" priority="3587" stopIfTrue="1" operator="equal">
      <formula>"Session 2"</formula>
    </cfRule>
    <cfRule type="cellIs" dxfId="1321" priority="3588" stopIfTrue="1" operator="equal">
      <formula>"Session 1"</formula>
    </cfRule>
    <cfRule type="cellIs" dxfId="1320" priority="3589" stopIfTrue="1" operator="equal">
      <formula>"Révisions"</formula>
    </cfRule>
    <cfRule type="cellIs" dxfId="1319" priority="3590" stopIfTrue="1" operator="equal">
      <formula>"Vacances"</formula>
    </cfRule>
    <cfRule type="cellIs" dxfId="1318" priority="3591" stopIfTrue="1" operator="equal">
      <formula>"Cours"</formula>
    </cfRule>
    <cfRule type="cellIs" dxfId="1317" priority="3592" stopIfTrue="1" operator="equal">
      <formula>"Examens S1"</formula>
    </cfRule>
    <cfRule type="cellIs" dxfId="1316" priority="3593" stopIfTrue="1" operator="equal">
      <formula>"Examens"</formula>
    </cfRule>
    <cfRule type="cellIs" dxfId="1315" priority="3594" stopIfTrue="1" operator="equal">
      <formula>"Examens S2"</formula>
    </cfRule>
    <cfRule type="cellIs" dxfId="1314" priority="3595" stopIfTrue="1" operator="equal">
      <formula>"Du anglais"</formula>
    </cfRule>
    <cfRule type="cellIs" dxfId="1313" priority="3596" stopIfTrue="1" operator="equal">
      <formula>"Délibérations"</formula>
    </cfRule>
  </conditionalFormatting>
  <conditionalFormatting sqref="H18:H22">
    <cfRule type="cellIs" dxfId="1312" priority="3535" operator="equal">
      <formula>"EXAMENS J"</formula>
    </cfRule>
    <cfRule type="cellIs" dxfId="1311" priority="3536" operator="equal">
      <formula>"Lundi Pentecôte"</formula>
    </cfRule>
    <cfRule type="cellIs" dxfId="1310" priority="3537" operator="equal">
      <formula>"ppp"</formula>
    </cfRule>
    <cfRule type="cellIs" dxfId="1309" priority="3538" operator="equal">
      <formula>"Soutenance"</formula>
    </cfRule>
    <cfRule type="cellIs" dxfId="1308" priority="3539" operator="equal">
      <formula>"Révisions R"</formula>
    </cfRule>
    <cfRule type="cellIs" dxfId="1307" priority="3540" operator="equal">
      <formula>"Entreprise"</formula>
    </cfRule>
    <cfRule type="cellIs" dxfId="1306" priority="3541" operator="equal">
      <formula>"Exam nationaux pas de date"</formula>
    </cfRule>
    <cfRule type="cellIs" dxfId="1305" priority="3542" operator="equal">
      <formula>"Exam nationaux"</formula>
    </cfRule>
    <cfRule type="cellIs" dxfId="1304" priority="3543" operator="equal">
      <formula>"Révision interne"</formula>
    </cfRule>
    <cfRule type="cellIs" dxfId="1303" priority="3549" operator="equal">
      <formula>"Délibération S2"</formula>
    </cfRule>
    <cfRule type="cellIs" dxfId="1302" priority="3550" operator="equal">
      <formula>"Délibération S1"</formula>
    </cfRule>
    <cfRule type="cellIs" dxfId="1301" priority="3551" operator="equal">
      <formula>"regroupement"</formula>
    </cfRule>
    <cfRule type="cellIs" dxfId="1300" priority="3552" operator="equal">
      <formula>"Cours matin"</formula>
    </cfRule>
    <cfRule type="cellIs" dxfId="1299" priority="3566" operator="equal">
      <formula>"cours v"</formula>
    </cfRule>
    <cfRule type="cellIs" dxfId="1298" priority="3567" operator="equal">
      <formula>"Examens S1 Ses2"</formula>
    </cfRule>
    <cfRule type="cellIs" dxfId="1297" priority="3568" operator="equal">
      <formula>"Examens S1 Ses1"</formula>
    </cfRule>
    <cfRule type="cellIs" dxfId="1296" priority="3569" operator="equal">
      <formula>"Fête du travail"</formula>
    </cfRule>
    <cfRule type="cellIs" dxfId="1295" priority="3570" operator="equal">
      <formula>"Fête nationale"</formula>
    </cfRule>
    <cfRule type="cellIs" dxfId="1294" priority="3571" operator="equal">
      <formula>"jour de l'an"</formula>
    </cfRule>
    <cfRule type="cellIs" dxfId="1293" priority="3572" operator="equal">
      <formula>"Lundi de pâques"</formula>
    </cfRule>
    <cfRule type="cellIs" dxfId="1292" priority="3573" operator="equal">
      <formula>"Noël"</formula>
    </cfRule>
    <cfRule type="cellIs" dxfId="1291" priority="3574" operator="equal">
      <formula>"Pâques"</formula>
    </cfRule>
    <cfRule type="cellIs" dxfId="1290" priority="3577" operator="equal">
      <formula>"Révisions S2 Ses1"</formula>
    </cfRule>
    <cfRule type="cellIs" dxfId="1289" priority="3578" operator="equal">
      <formula>"stage v"</formula>
    </cfRule>
    <cfRule type="cellIs" dxfId="1288" priority="3580" operator="equal">
      <formula>"Toussaint"</formula>
    </cfRule>
    <cfRule type="cellIs" dxfId="1287" priority="3581" operator="equal">
      <formula>"Stage en entreprise"</formula>
    </cfRule>
    <cfRule type="cellIs" dxfId="1286" priority="3582" operator="equal">
      <formula>"entreprise B"</formula>
    </cfRule>
  </conditionalFormatting>
  <conditionalFormatting sqref="H18:H22">
    <cfRule type="containsText" dxfId="1285" priority="3517" operator="containsText" text="Cours/Labo/Projet">
      <formula>NOT(ISERROR(SEARCH("Cours/Labo/Projet",H18)))</formula>
    </cfRule>
    <cfRule type="containsText" dxfId="1284" priority="3518" operator="containsText" text="Université">
      <formula>NOT(ISERROR(SEARCH("Université",H18)))</formula>
    </cfRule>
  </conditionalFormatting>
  <conditionalFormatting sqref="L16:L20">
    <cfRule type="expression" dxfId="1283" priority="3439">
      <formula>J16="Dimanche"</formula>
    </cfRule>
    <cfRule type="expression" dxfId="1282" priority="3440">
      <formula>J16="Samedi"</formula>
    </cfRule>
    <cfRule type="containsText" dxfId="1281" priority="3441" operator="containsText" text="Soutenance">
      <formula>NOT(ISERROR(SEARCH("Soutenance",L16)))</formula>
    </cfRule>
    <cfRule type="containsText" dxfId="1280" priority="3442" operator="containsText" text="Salon Et">
      <formula>NOT(ISERROR(SEARCH("Salon Et",L16)))</formula>
    </cfRule>
    <cfRule type="containsText" dxfId="1279" priority="3443" operator="containsText" text="Remise">
      <formula>NOT(ISERROR(SEARCH("Remise",L16)))</formula>
    </cfRule>
    <cfRule type="containsText" dxfId="1278" priority="3444" operator="containsText" text="Recrutem">
      <formula>NOT(ISERROR(SEARCH("Recrutem",L16)))</formula>
    </cfRule>
    <cfRule type="containsText" dxfId="1277" priority="3445" operator="containsText" text="Note">
      <formula>NOT(ISERROR(SEARCH("Note",L16)))</formula>
    </cfRule>
    <cfRule type="containsText" dxfId="1276" priority="3446" operator="containsText" text="JPO">
      <formula>NOT(ISERROR(SEARCH("JPO",L16)))</formula>
    </cfRule>
    <cfRule type="containsText" dxfId="1275" priority="3447" operator="containsText" text="Etranger">
      <formula>NOT(ISERROR(SEARCH("Etranger",L16)))</formula>
    </cfRule>
    <cfRule type="containsText" dxfId="1274" priority="3448" operator="containsText" text="Début TD">
      <formula>NOT(ISERROR(SEARCH("Début TD",L16)))</formula>
    </cfRule>
    <cfRule type="containsText" dxfId="1273" priority="3449" operator="containsText" text="Début CM">
      <formula>NOT(ISERROR(SEARCH("Début CM",L16)))</formula>
    </cfRule>
    <cfRule type="containsText" dxfId="1272" priority="3450" operator="containsText" text="Projet">
      <formula>NOT(ISERROR(SEARCH("Projet",L16)))</formula>
    </cfRule>
    <cfRule type="containsText" dxfId="1271" priority="3451" operator="containsText" text="Pré">
      <formula>NOT(ISERROR(SEARCH("Pré",L16)))</formula>
    </cfRule>
    <cfRule type="containsText" dxfId="1270" priority="3452" operator="containsText" text="Délib">
      <formula>NOT(ISERROR(SEARCH("Délib",L16)))</formula>
    </cfRule>
    <cfRule type="cellIs" dxfId="1269" priority="3453" operator="equal">
      <formula>"Cours IAE"</formula>
    </cfRule>
    <cfRule type="cellIs" dxfId="1268" priority="3454" operator="equal">
      <formula>"Cours ISEM"</formula>
    </cfRule>
    <cfRule type="cellIs" dxfId="1267" priority="3464" operator="equal">
      <formula>"Remise note CC"</formula>
    </cfRule>
    <cfRule type="cellIs" dxfId="1266" priority="3465" operator="equal">
      <formula>"Oraux examens nationaux"</formula>
    </cfRule>
    <cfRule type="cellIs" dxfId="1265" priority="3466" operator="equal">
      <formula>"Note mémoire"</formula>
    </cfRule>
    <cfRule type="cellIs" dxfId="1264" priority="3467" operator="equal">
      <formula>"Mise à niveau"</formula>
    </cfRule>
    <cfRule type="cellIs" dxfId="1263" priority="3468" operator="equal">
      <formula>"Ecrits examens nationaux"</formula>
    </cfRule>
    <cfRule type="cellIs" dxfId="1262" priority="3473" operator="equal">
      <formula>"Entr MA cours AM"</formula>
    </cfRule>
    <cfRule type="cellIs" dxfId="1261" priority="3474" operator="equal">
      <formula>"Cours Matin Entr AM"</formula>
    </cfRule>
    <cfRule type="cellIs" dxfId="1260" priority="3475" operator="equal">
      <formula>"Révisions S1 Ses2"</formula>
    </cfRule>
    <cfRule type="cellIs" dxfId="1259" priority="3476" operator="equal">
      <formula>"Révisions S1 ses1"</formula>
    </cfRule>
    <cfRule type="cellIs" dxfId="1258" priority="3477" operator="equal">
      <formula>"Examens S2 Ses2"</formula>
    </cfRule>
    <cfRule type="cellIs" dxfId="1257" priority="3478" operator="equal">
      <formula>"Examens S2 ses1"</formula>
    </cfRule>
    <cfRule type="cellIs" dxfId="1256" priority="3479" operator="equal">
      <formula>"Fermeture"</formula>
    </cfRule>
    <cfRule type="cellIs" dxfId="1255" priority="3480" operator="equal">
      <formula>"Remise rapport"</formula>
    </cfRule>
    <cfRule type="cellIs" dxfId="1254" priority="3481" operator="equal">
      <formula>"notes rapport"</formula>
    </cfRule>
    <cfRule type="cellIs" dxfId="1253" priority="3482" operator="equal">
      <formula>"jour appui"</formula>
    </cfRule>
    <cfRule type="cellIs" dxfId="1252" priority="3483" operator="equal">
      <formula>"Assomption"</formula>
    </cfRule>
    <cfRule type="cellIs" dxfId="1251" priority="3484" operator="equal">
      <formula>"Ascension"</formula>
    </cfRule>
    <cfRule type="cellIs" dxfId="1250" priority="3485" operator="equal">
      <formula>"Armistice"</formula>
    </cfRule>
    <cfRule type="cellIs" dxfId="1249" priority="3495" operator="equal">
      <formula>"Pentecôte"</formula>
    </cfRule>
    <cfRule type="cellIs" dxfId="1248" priority="3496" operator="equal">
      <formula>"Révisions S2 ses2"</formula>
    </cfRule>
    <cfRule type="cellIs" dxfId="1247" priority="3499" operator="equal">
      <formula>"Victoire 1945"</formula>
    </cfRule>
    <cfRule type="cellIs" dxfId="1246" priority="3503" stopIfTrue="1" operator="equal">
      <formula>"Retour copies"</formula>
    </cfRule>
    <cfRule type="cellIs" dxfId="1245" priority="3504" stopIfTrue="1" operator="equal">
      <formula>"Evaluation"</formula>
    </cfRule>
    <cfRule type="cellIs" dxfId="1244" priority="3505" stopIfTrue="1" operator="equal">
      <formula>"Rentrée"</formula>
    </cfRule>
    <cfRule type="cellIs" dxfId="1243" priority="3506" stopIfTrue="1" operator="equal">
      <formula>"Stage"</formula>
    </cfRule>
    <cfRule type="cellIs" dxfId="1242" priority="3507" stopIfTrue="1" operator="equal">
      <formula>"Session 2"</formula>
    </cfRule>
    <cfRule type="cellIs" dxfId="1241" priority="3508" stopIfTrue="1" operator="equal">
      <formula>"Session 1"</formula>
    </cfRule>
    <cfRule type="cellIs" dxfId="1240" priority="3509" stopIfTrue="1" operator="equal">
      <formula>"Révisions"</formula>
    </cfRule>
    <cfRule type="cellIs" dxfId="1239" priority="3510" stopIfTrue="1" operator="equal">
      <formula>"Vacances"</formula>
    </cfRule>
    <cfRule type="cellIs" dxfId="1238" priority="3511" stopIfTrue="1" operator="equal">
      <formula>"Cours"</formula>
    </cfRule>
    <cfRule type="cellIs" dxfId="1237" priority="3512" stopIfTrue="1" operator="equal">
      <formula>"Examens S1"</formula>
    </cfRule>
    <cfRule type="cellIs" dxfId="1236" priority="3513" stopIfTrue="1" operator="equal">
      <formula>"Examens"</formula>
    </cfRule>
    <cfRule type="cellIs" dxfId="1235" priority="3514" stopIfTrue="1" operator="equal">
      <formula>"Examens S2"</formula>
    </cfRule>
    <cfRule type="cellIs" dxfId="1234" priority="3515" stopIfTrue="1" operator="equal">
      <formula>"Du anglais"</formula>
    </cfRule>
    <cfRule type="cellIs" dxfId="1233" priority="3516" stopIfTrue="1" operator="equal">
      <formula>"Délibérations"</formula>
    </cfRule>
  </conditionalFormatting>
  <conditionalFormatting sqref="L16:L20">
    <cfRule type="cellIs" dxfId="1232" priority="3455" operator="equal">
      <formula>"EXAMENS J"</formula>
    </cfRule>
    <cfRule type="cellIs" dxfId="1231" priority="3456" operator="equal">
      <formula>"Lundi Pentecôte"</formula>
    </cfRule>
    <cfRule type="cellIs" dxfId="1230" priority="3457" operator="equal">
      <formula>"ppp"</formula>
    </cfRule>
    <cfRule type="cellIs" dxfId="1229" priority="3458" operator="equal">
      <formula>"Soutenance"</formula>
    </cfRule>
    <cfRule type="cellIs" dxfId="1228" priority="3459" operator="equal">
      <formula>"Révisions R"</formula>
    </cfRule>
    <cfRule type="cellIs" dxfId="1227" priority="3460" operator="equal">
      <formula>"Entreprise"</formula>
    </cfRule>
    <cfRule type="cellIs" dxfId="1226" priority="3461" operator="equal">
      <formula>"Exam nationaux pas de date"</formula>
    </cfRule>
    <cfRule type="cellIs" dxfId="1225" priority="3462" operator="equal">
      <formula>"Exam nationaux"</formula>
    </cfRule>
    <cfRule type="cellIs" dxfId="1224" priority="3463" operator="equal">
      <formula>"Révision interne"</formula>
    </cfRule>
    <cfRule type="cellIs" dxfId="1223" priority="3469" operator="equal">
      <formula>"Délibération S2"</formula>
    </cfRule>
    <cfRule type="cellIs" dxfId="1222" priority="3470" operator="equal">
      <formula>"Délibération S1"</formula>
    </cfRule>
    <cfRule type="cellIs" dxfId="1221" priority="3471" operator="equal">
      <formula>"regroupement"</formula>
    </cfRule>
    <cfRule type="cellIs" dxfId="1220" priority="3472" operator="equal">
      <formula>"Cours matin"</formula>
    </cfRule>
    <cfRule type="cellIs" dxfId="1219" priority="3486" operator="equal">
      <formula>"cours v"</formula>
    </cfRule>
    <cfRule type="cellIs" dxfId="1218" priority="3487" operator="equal">
      <formula>"Examens S1 Ses2"</formula>
    </cfRule>
    <cfRule type="cellIs" dxfId="1217" priority="3488" operator="equal">
      <formula>"Examens S1 Ses1"</formula>
    </cfRule>
    <cfRule type="cellIs" dxfId="1216" priority="3489" operator="equal">
      <formula>"Fête du travail"</formula>
    </cfRule>
    <cfRule type="cellIs" dxfId="1215" priority="3490" operator="equal">
      <formula>"Fête nationale"</formula>
    </cfRule>
    <cfRule type="cellIs" dxfId="1214" priority="3491" operator="equal">
      <formula>"jour de l'an"</formula>
    </cfRule>
    <cfRule type="cellIs" dxfId="1213" priority="3492" operator="equal">
      <formula>"Lundi de pâques"</formula>
    </cfRule>
    <cfRule type="cellIs" dxfId="1212" priority="3493" operator="equal">
      <formula>"Noël"</formula>
    </cfRule>
    <cfRule type="cellIs" dxfId="1211" priority="3494" operator="equal">
      <formula>"Pâques"</formula>
    </cfRule>
    <cfRule type="cellIs" dxfId="1210" priority="3497" operator="equal">
      <formula>"Révisions S2 Ses1"</formula>
    </cfRule>
    <cfRule type="cellIs" dxfId="1209" priority="3498" operator="equal">
      <formula>"stage v"</formula>
    </cfRule>
    <cfRule type="cellIs" dxfId="1208" priority="3500" operator="equal">
      <formula>"Toussaint"</formula>
    </cfRule>
    <cfRule type="cellIs" dxfId="1207" priority="3501" operator="equal">
      <formula>"Stage en entreprise"</formula>
    </cfRule>
    <cfRule type="cellIs" dxfId="1206" priority="3502" operator="equal">
      <formula>"entreprise B"</formula>
    </cfRule>
  </conditionalFormatting>
  <conditionalFormatting sqref="L16:L20">
    <cfRule type="containsText" dxfId="1205" priority="3437" operator="containsText" text="Cours/Labo/Projet">
      <formula>NOT(ISERROR(SEARCH("Cours/Labo/Projet",L16)))</formula>
    </cfRule>
    <cfRule type="containsText" dxfId="1204" priority="3438" operator="containsText" text="Université">
      <formula>NOT(ISERROR(SEARCH("Université",L16)))</formula>
    </cfRule>
  </conditionalFormatting>
  <conditionalFormatting sqref="D21:D25">
    <cfRule type="expression" dxfId="1203" priority="2959">
      <formula>B21="Dimanche"</formula>
    </cfRule>
    <cfRule type="expression" dxfId="1202" priority="2960">
      <formula>B21="Samedi"</formula>
    </cfRule>
    <cfRule type="containsText" dxfId="1201" priority="2961" operator="containsText" text="Soutenance">
      <formula>NOT(ISERROR(SEARCH("Soutenance",D21)))</formula>
    </cfRule>
    <cfRule type="containsText" dxfId="1200" priority="2962" operator="containsText" text="Salon Et">
      <formula>NOT(ISERROR(SEARCH("Salon Et",D21)))</formula>
    </cfRule>
    <cfRule type="containsText" dxfId="1199" priority="2963" operator="containsText" text="Remise">
      <formula>NOT(ISERROR(SEARCH("Remise",D21)))</formula>
    </cfRule>
    <cfRule type="containsText" dxfId="1198" priority="2964" operator="containsText" text="Recrutem">
      <formula>NOT(ISERROR(SEARCH("Recrutem",D21)))</formula>
    </cfRule>
    <cfRule type="containsText" dxfId="1197" priority="2965" operator="containsText" text="Note">
      <formula>NOT(ISERROR(SEARCH("Note",D21)))</formula>
    </cfRule>
    <cfRule type="containsText" dxfId="1196" priority="2966" operator="containsText" text="JPO">
      <formula>NOT(ISERROR(SEARCH("JPO",D21)))</formula>
    </cfRule>
    <cfRule type="containsText" dxfId="1195" priority="2967" operator="containsText" text="Etranger">
      <formula>NOT(ISERROR(SEARCH("Etranger",D21)))</formula>
    </cfRule>
    <cfRule type="containsText" dxfId="1194" priority="2968" operator="containsText" text="Début TD">
      <formula>NOT(ISERROR(SEARCH("Début TD",D21)))</formula>
    </cfRule>
    <cfRule type="containsText" dxfId="1193" priority="2969" operator="containsText" text="Début CM">
      <formula>NOT(ISERROR(SEARCH("Début CM",D21)))</formula>
    </cfRule>
    <cfRule type="containsText" dxfId="1192" priority="2970" operator="containsText" text="Projet">
      <formula>NOT(ISERROR(SEARCH("Projet",D21)))</formula>
    </cfRule>
    <cfRule type="containsText" dxfId="1191" priority="2971" operator="containsText" text="Pré">
      <formula>NOT(ISERROR(SEARCH("Pré",D21)))</formula>
    </cfRule>
    <cfRule type="containsText" dxfId="1190" priority="2972" operator="containsText" text="Délib">
      <formula>NOT(ISERROR(SEARCH("Délib",D21)))</formula>
    </cfRule>
    <cfRule type="cellIs" dxfId="1189" priority="2973" operator="equal">
      <formula>"Cours IAE"</formula>
    </cfRule>
    <cfRule type="cellIs" dxfId="1188" priority="2974" operator="equal">
      <formula>"Cours ISEM"</formula>
    </cfRule>
    <cfRule type="cellIs" dxfId="1187" priority="2984" operator="equal">
      <formula>"Remise note CC"</formula>
    </cfRule>
    <cfRule type="cellIs" dxfId="1186" priority="2985" operator="equal">
      <formula>"Oraux examens nationaux"</formula>
    </cfRule>
    <cfRule type="cellIs" dxfId="1185" priority="2986" operator="equal">
      <formula>"Note mémoire"</formula>
    </cfRule>
    <cfRule type="cellIs" dxfId="1184" priority="2987" operator="equal">
      <formula>"Mise à niveau"</formula>
    </cfRule>
    <cfRule type="cellIs" dxfId="1183" priority="2988" operator="equal">
      <formula>"Ecrits examens nationaux"</formula>
    </cfRule>
    <cfRule type="cellIs" dxfId="1182" priority="2993" operator="equal">
      <formula>"Entr MA cours AM"</formula>
    </cfRule>
    <cfRule type="cellIs" dxfId="1181" priority="2994" operator="equal">
      <formula>"Cours Matin Entr AM"</formula>
    </cfRule>
    <cfRule type="cellIs" dxfId="1180" priority="2995" operator="equal">
      <formula>"Révisions S1 Ses2"</formula>
    </cfRule>
    <cfRule type="cellIs" dxfId="1179" priority="2996" operator="equal">
      <formula>"Révisions S1 ses1"</formula>
    </cfRule>
    <cfRule type="cellIs" dxfId="1178" priority="2997" operator="equal">
      <formula>"Examens S2 Ses2"</formula>
    </cfRule>
    <cfRule type="cellIs" dxfId="1177" priority="2998" operator="equal">
      <formula>"Examens S2 ses1"</formula>
    </cfRule>
    <cfRule type="cellIs" dxfId="1176" priority="2999" operator="equal">
      <formula>"Fermeture"</formula>
    </cfRule>
    <cfRule type="cellIs" dxfId="1175" priority="3000" operator="equal">
      <formula>"Remise rapport"</formula>
    </cfRule>
    <cfRule type="cellIs" dxfId="1174" priority="3001" operator="equal">
      <formula>"notes rapport"</formula>
    </cfRule>
    <cfRule type="cellIs" dxfId="1173" priority="3002" operator="equal">
      <formula>"jour appui"</formula>
    </cfRule>
    <cfRule type="cellIs" dxfId="1172" priority="3003" operator="equal">
      <formula>"Assomption"</formula>
    </cfRule>
    <cfRule type="cellIs" dxfId="1171" priority="3004" operator="equal">
      <formula>"Ascension"</formula>
    </cfRule>
    <cfRule type="cellIs" dxfId="1170" priority="3005" operator="equal">
      <formula>"Armistice"</formula>
    </cfRule>
    <cfRule type="cellIs" dxfId="1169" priority="3015" operator="equal">
      <formula>"Pentecôte"</formula>
    </cfRule>
    <cfRule type="cellIs" dxfId="1168" priority="3016" operator="equal">
      <formula>"Révisions S2 ses2"</formula>
    </cfRule>
    <cfRule type="cellIs" dxfId="1167" priority="3019" operator="equal">
      <formula>"Victoire 1945"</formula>
    </cfRule>
    <cfRule type="cellIs" dxfId="1166" priority="3023" stopIfTrue="1" operator="equal">
      <formula>"Retour copies"</formula>
    </cfRule>
    <cfRule type="cellIs" dxfId="1165" priority="3024" stopIfTrue="1" operator="equal">
      <formula>"Evaluation"</formula>
    </cfRule>
    <cfRule type="cellIs" dxfId="1164" priority="3025" stopIfTrue="1" operator="equal">
      <formula>"Rentrée"</formula>
    </cfRule>
    <cfRule type="cellIs" dxfId="1163" priority="3026" stopIfTrue="1" operator="equal">
      <formula>"Stage"</formula>
    </cfRule>
    <cfRule type="cellIs" dxfId="1162" priority="3027" stopIfTrue="1" operator="equal">
      <formula>"Session 2"</formula>
    </cfRule>
    <cfRule type="cellIs" dxfId="1161" priority="3028" stopIfTrue="1" operator="equal">
      <formula>"Session 1"</formula>
    </cfRule>
    <cfRule type="cellIs" dxfId="1160" priority="3029" stopIfTrue="1" operator="equal">
      <formula>"Révisions"</formula>
    </cfRule>
    <cfRule type="cellIs" dxfId="1159" priority="3030" stopIfTrue="1" operator="equal">
      <formula>"Vacances"</formula>
    </cfRule>
    <cfRule type="cellIs" dxfId="1158" priority="3031" stopIfTrue="1" operator="equal">
      <formula>"Cours"</formula>
    </cfRule>
    <cfRule type="cellIs" dxfId="1157" priority="3032" stopIfTrue="1" operator="equal">
      <formula>"Examens S1"</formula>
    </cfRule>
    <cfRule type="cellIs" dxfId="1156" priority="3033" stopIfTrue="1" operator="equal">
      <formula>"Examens"</formula>
    </cfRule>
    <cfRule type="cellIs" dxfId="1155" priority="3034" stopIfTrue="1" operator="equal">
      <formula>"Examens S2"</formula>
    </cfRule>
    <cfRule type="cellIs" dxfId="1154" priority="3035" stopIfTrue="1" operator="equal">
      <formula>"Du anglais"</formula>
    </cfRule>
    <cfRule type="cellIs" dxfId="1153" priority="3036" stopIfTrue="1" operator="equal">
      <formula>"Délibérations"</formula>
    </cfRule>
  </conditionalFormatting>
  <conditionalFormatting sqref="D21:D25">
    <cfRule type="cellIs" dxfId="1152" priority="2975" operator="equal">
      <formula>"EXAMENS J"</formula>
    </cfRule>
    <cfRule type="cellIs" dxfId="1151" priority="2976" operator="equal">
      <formula>"Lundi Pentecôte"</formula>
    </cfRule>
    <cfRule type="cellIs" dxfId="1150" priority="2977" operator="equal">
      <formula>"ppp"</formula>
    </cfRule>
    <cfRule type="cellIs" dxfId="1149" priority="2978" operator="equal">
      <formula>"Soutenance"</formula>
    </cfRule>
    <cfRule type="cellIs" dxfId="1148" priority="2979" operator="equal">
      <formula>"Révisions R"</formula>
    </cfRule>
    <cfRule type="cellIs" dxfId="1147" priority="2980" operator="equal">
      <formula>"Entreprise"</formula>
    </cfRule>
    <cfRule type="cellIs" dxfId="1146" priority="2981" operator="equal">
      <formula>"Exam nationaux pas de date"</formula>
    </cfRule>
    <cfRule type="cellIs" dxfId="1145" priority="2982" operator="equal">
      <formula>"Exam nationaux"</formula>
    </cfRule>
    <cfRule type="cellIs" dxfId="1144" priority="2983" operator="equal">
      <formula>"Révision interne"</formula>
    </cfRule>
    <cfRule type="cellIs" dxfId="1143" priority="2989" operator="equal">
      <formula>"Délibération S2"</formula>
    </cfRule>
    <cfRule type="cellIs" dxfId="1142" priority="2990" operator="equal">
      <formula>"Délibération S1"</formula>
    </cfRule>
    <cfRule type="cellIs" dxfId="1141" priority="2991" operator="equal">
      <formula>"regroupement"</formula>
    </cfRule>
    <cfRule type="cellIs" dxfId="1140" priority="2992" operator="equal">
      <formula>"Cours matin"</formula>
    </cfRule>
    <cfRule type="cellIs" dxfId="1139" priority="3006" operator="equal">
      <formula>"cours v"</formula>
    </cfRule>
    <cfRule type="cellIs" dxfId="1138" priority="3007" operator="equal">
      <formula>"Examens S1 Ses2"</formula>
    </cfRule>
    <cfRule type="cellIs" dxfId="1137" priority="3008" operator="equal">
      <formula>"Examens S1 Ses1"</formula>
    </cfRule>
    <cfRule type="cellIs" dxfId="1136" priority="3009" operator="equal">
      <formula>"Fête du travail"</formula>
    </cfRule>
    <cfRule type="cellIs" dxfId="1135" priority="3010" operator="equal">
      <formula>"Fête nationale"</formula>
    </cfRule>
    <cfRule type="cellIs" dxfId="1134" priority="3011" operator="equal">
      <formula>"jour de l'an"</formula>
    </cfRule>
    <cfRule type="cellIs" dxfId="1133" priority="3012" operator="equal">
      <formula>"Lundi de pâques"</formula>
    </cfRule>
    <cfRule type="cellIs" dxfId="1132" priority="3013" operator="equal">
      <formula>"Noël"</formula>
    </cfRule>
    <cfRule type="cellIs" dxfId="1131" priority="3014" operator="equal">
      <formula>"Pâques"</formula>
    </cfRule>
    <cfRule type="cellIs" dxfId="1130" priority="3017" operator="equal">
      <formula>"Révisions S2 Ses1"</formula>
    </cfRule>
    <cfRule type="cellIs" dxfId="1129" priority="3018" operator="equal">
      <formula>"stage v"</formula>
    </cfRule>
    <cfRule type="cellIs" dxfId="1128" priority="3020" operator="equal">
      <formula>"Toussaint"</formula>
    </cfRule>
    <cfRule type="cellIs" dxfId="1127" priority="3021" operator="equal">
      <formula>"Stage en entreprise"</formula>
    </cfRule>
    <cfRule type="cellIs" dxfId="1126" priority="3022" operator="equal">
      <formula>"entreprise B"</formula>
    </cfRule>
  </conditionalFormatting>
  <conditionalFormatting sqref="D21:D25">
    <cfRule type="containsText" dxfId="1125" priority="2957" operator="containsText" text="Cours/Labo/Projet">
      <formula>NOT(ISERROR(SEARCH("Cours/Labo/Projet",D21)))</formula>
    </cfRule>
    <cfRule type="containsText" dxfId="1124" priority="2958" operator="containsText" text="Université">
      <formula>NOT(ISERROR(SEARCH("Université",D21)))</formula>
    </cfRule>
  </conditionalFormatting>
  <conditionalFormatting sqref="H25:H29">
    <cfRule type="expression" dxfId="1123" priority="2079">
      <formula>F25="Dimanche"</formula>
    </cfRule>
    <cfRule type="expression" dxfId="1122" priority="2080">
      <formula>F25="Samedi"</formula>
    </cfRule>
    <cfRule type="containsText" dxfId="1121" priority="2081" operator="containsText" text="Soutenance">
      <formula>NOT(ISERROR(SEARCH("Soutenance",H25)))</formula>
    </cfRule>
    <cfRule type="containsText" dxfId="1120" priority="2082" operator="containsText" text="Salon Et">
      <formula>NOT(ISERROR(SEARCH("Salon Et",H25)))</formula>
    </cfRule>
    <cfRule type="containsText" dxfId="1119" priority="2083" operator="containsText" text="Remise">
      <formula>NOT(ISERROR(SEARCH("Remise",H25)))</formula>
    </cfRule>
    <cfRule type="containsText" dxfId="1118" priority="2084" operator="containsText" text="Recrutem">
      <formula>NOT(ISERROR(SEARCH("Recrutem",H25)))</formula>
    </cfRule>
    <cfRule type="containsText" dxfId="1117" priority="2085" operator="containsText" text="Note">
      <formula>NOT(ISERROR(SEARCH("Note",H25)))</formula>
    </cfRule>
    <cfRule type="containsText" dxfId="1116" priority="2086" operator="containsText" text="JPO">
      <formula>NOT(ISERROR(SEARCH("JPO",H25)))</formula>
    </cfRule>
    <cfRule type="containsText" dxfId="1115" priority="2087" operator="containsText" text="Etranger">
      <formula>NOT(ISERROR(SEARCH("Etranger",H25)))</formula>
    </cfRule>
    <cfRule type="containsText" dxfId="1114" priority="2088" operator="containsText" text="Début TD">
      <formula>NOT(ISERROR(SEARCH("Début TD",H25)))</formula>
    </cfRule>
    <cfRule type="containsText" dxfId="1113" priority="2089" operator="containsText" text="Début CM">
      <formula>NOT(ISERROR(SEARCH("Début CM",H25)))</formula>
    </cfRule>
    <cfRule type="containsText" dxfId="1112" priority="2090" operator="containsText" text="Projet">
      <formula>NOT(ISERROR(SEARCH("Projet",H25)))</formula>
    </cfRule>
    <cfRule type="containsText" dxfId="1111" priority="2091" operator="containsText" text="Pré">
      <formula>NOT(ISERROR(SEARCH("Pré",H25)))</formula>
    </cfRule>
    <cfRule type="containsText" dxfId="1110" priority="2092" operator="containsText" text="Délib">
      <formula>NOT(ISERROR(SEARCH("Délib",H25)))</formula>
    </cfRule>
    <cfRule type="cellIs" dxfId="1109" priority="2093" operator="equal">
      <formula>"Cours IAE"</formula>
    </cfRule>
    <cfRule type="cellIs" dxfId="1108" priority="2094" operator="equal">
      <formula>"Cours ISEM"</formula>
    </cfRule>
    <cfRule type="cellIs" dxfId="1107" priority="2104" operator="equal">
      <formula>"Remise note CC"</formula>
    </cfRule>
    <cfRule type="cellIs" dxfId="1106" priority="2105" operator="equal">
      <formula>"Oraux examens nationaux"</formula>
    </cfRule>
    <cfRule type="cellIs" dxfId="1105" priority="2106" operator="equal">
      <formula>"Note mémoire"</formula>
    </cfRule>
    <cfRule type="cellIs" dxfId="1104" priority="2107" operator="equal">
      <formula>"Mise à niveau"</formula>
    </cfRule>
    <cfRule type="cellIs" dxfId="1103" priority="2108" operator="equal">
      <formula>"Ecrits examens nationaux"</formula>
    </cfRule>
    <cfRule type="cellIs" dxfId="1102" priority="2113" operator="equal">
      <formula>"Entr MA cours AM"</formula>
    </cfRule>
    <cfRule type="cellIs" dxfId="1101" priority="2114" operator="equal">
      <formula>"Cours Matin Entr AM"</formula>
    </cfRule>
    <cfRule type="cellIs" dxfId="1100" priority="2115" operator="equal">
      <formula>"Révisions S1 Ses2"</formula>
    </cfRule>
    <cfRule type="cellIs" dxfId="1099" priority="2116" operator="equal">
      <formula>"Révisions S1 ses1"</formula>
    </cfRule>
    <cfRule type="cellIs" dxfId="1098" priority="2117" operator="equal">
      <formula>"Examens S2 Ses2"</formula>
    </cfRule>
    <cfRule type="cellIs" dxfId="1097" priority="2118" operator="equal">
      <formula>"Examens S2 ses1"</formula>
    </cfRule>
    <cfRule type="cellIs" dxfId="1096" priority="2119" operator="equal">
      <formula>"Fermeture"</formula>
    </cfRule>
    <cfRule type="cellIs" dxfId="1095" priority="2120" operator="equal">
      <formula>"Remise rapport"</formula>
    </cfRule>
    <cfRule type="cellIs" dxfId="1094" priority="2121" operator="equal">
      <formula>"notes rapport"</formula>
    </cfRule>
    <cfRule type="cellIs" dxfId="1093" priority="2122" operator="equal">
      <formula>"jour appui"</formula>
    </cfRule>
    <cfRule type="cellIs" dxfId="1092" priority="2123" operator="equal">
      <formula>"Assomption"</formula>
    </cfRule>
    <cfRule type="cellIs" dxfId="1091" priority="2124" operator="equal">
      <formula>"Ascension"</formula>
    </cfRule>
    <cfRule type="cellIs" dxfId="1090" priority="2125" operator="equal">
      <formula>"Armistice"</formula>
    </cfRule>
    <cfRule type="cellIs" dxfId="1089" priority="2135" operator="equal">
      <formula>"Pentecôte"</formula>
    </cfRule>
    <cfRule type="cellIs" dxfId="1088" priority="2136" operator="equal">
      <formula>"Révisions S2 ses2"</formula>
    </cfRule>
    <cfRule type="cellIs" dxfId="1087" priority="2139" operator="equal">
      <formula>"Victoire 1945"</formula>
    </cfRule>
    <cfRule type="cellIs" dxfId="1086" priority="2143" stopIfTrue="1" operator="equal">
      <formula>"Retour copies"</formula>
    </cfRule>
    <cfRule type="cellIs" dxfId="1085" priority="2144" stopIfTrue="1" operator="equal">
      <formula>"Evaluation"</formula>
    </cfRule>
    <cfRule type="cellIs" dxfId="1084" priority="2145" stopIfTrue="1" operator="equal">
      <formula>"Rentrée"</formula>
    </cfRule>
    <cfRule type="cellIs" dxfId="1083" priority="2146" stopIfTrue="1" operator="equal">
      <formula>"Stage"</formula>
    </cfRule>
    <cfRule type="cellIs" dxfId="1082" priority="2147" stopIfTrue="1" operator="equal">
      <formula>"Session 2"</formula>
    </cfRule>
    <cfRule type="cellIs" dxfId="1081" priority="2148" stopIfTrue="1" operator="equal">
      <formula>"Session 1"</formula>
    </cfRule>
    <cfRule type="cellIs" dxfId="1080" priority="2149" stopIfTrue="1" operator="equal">
      <formula>"Révisions"</formula>
    </cfRule>
    <cfRule type="cellIs" dxfId="1079" priority="2150" stopIfTrue="1" operator="equal">
      <formula>"Vacances"</formula>
    </cfRule>
    <cfRule type="cellIs" dxfId="1078" priority="2151" stopIfTrue="1" operator="equal">
      <formula>"Cours"</formula>
    </cfRule>
    <cfRule type="cellIs" dxfId="1077" priority="2152" stopIfTrue="1" operator="equal">
      <formula>"Examens S1"</formula>
    </cfRule>
    <cfRule type="cellIs" dxfId="1076" priority="2153" stopIfTrue="1" operator="equal">
      <formula>"Examens"</formula>
    </cfRule>
    <cfRule type="cellIs" dxfId="1075" priority="2154" stopIfTrue="1" operator="equal">
      <formula>"Examens S2"</formula>
    </cfRule>
    <cfRule type="cellIs" dxfId="1074" priority="2155" stopIfTrue="1" operator="equal">
      <formula>"Du anglais"</formula>
    </cfRule>
    <cfRule type="cellIs" dxfId="1073" priority="2156" stopIfTrue="1" operator="equal">
      <formula>"Délibérations"</formula>
    </cfRule>
  </conditionalFormatting>
  <conditionalFormatting sqref="H25:H29">
    <cfRule type="cellIs" dxfId="1072" priority="2095" operator="equal">
      <formula>"EXAMENS J"</formula>
    </cfRule>
    <cfRule type="cellIs" dxfId="1071" priority="2096" operator="equal">
      <formula>"Lundi Pentecôte"</formula>
    </cfRule>
    <cfRule type="cellIs" dxfId="1070" priority="2097" operator="equal">
      <formula>"ppp"</formula>
    </cfRule>
    <cfRule type="cellIs" dxfId="1069" priority="2098" operator="equal">
      <formula>"Soutenance"</formula>
    </cfRule>
    <cfRule type="cellIs" dxfId="1068" priority="2099" operator="equal">
      <formula>"Révisions R"</formula>
    </cfRule>
    <cfRule type="cellIs" dxfId="1067" priority="2100" operator="equal">
      <formula>"Entreprise"</formula>
    </cfRule>
    <cfRule type="cellIs" dxfId="1066" priority="2101" operator="equal">
      <formula>"Exam nationaux pas de date"</formula>
    </cfRule>
    <cfRule type="cellIs" dxfId="1065" priority="2102" operator="equal">
      <formula>"Exam nationaux"</formula>
    </cfRule>
    <cfRule type="cellIs" dxfId="1064" priority="2103" operator="equal">
      <formula>"Révision interne"</formula>
    </cfRule>
    <cfRule type="cellIs" dxfId="1063" priority="2109" operator="equal">
      <formula>"Délibération S2"</formula>
    </cfRule>
    <cfRule type="cellIs" dxfId="1062" priority="2110" operator="equal">
      <formula>"Délibération S1"</formula>
    </cfRule>
    <cfRule type="cellIs" dxfId="1061" priority="2111" operator="equal">
      <formula>"regroupement"</formula>
    </cfRule>
    <cfRule type="cellIs" dxfId="1060" priority="2112" operator="equal">
      <formula>"Cours matin"</formula>
    </cfRule>
    <cfRule type="cellIs" dxfId="1059" priority="2126" operator="equal">
      <formula>"cours v"</formula>
    </cfRule>
    <cfRule type="cellIs" dxfId="1058" priority="2127" operator="equal">
      <formula>"Examens S1 Ses2"</formula>
    </cfRule>
    <cfRule type="cellIs" dxfId="1057" priority="2128" operator="equal">
      <formula>"Examens S1 Ses1"</formula>
    </cfRule>
    <cfRule type="cellIs" dxfId="1056" priority="2129" operator="equal">
      <formula>"Fête du travail"</formula>
    </cfRule>
    <cfRule type="cellIs" dxfId="1055" priority="2130" operator="equal">
      <formula>"Fête nationale"</formula>
    </cfRule>
    <cfRule type="cellIs" dxfId="1054" priority="2131" operator="equal">
      <formula>"jour de l'an"</formula>
    </cfRule>
    <cfRule type="cellIs" dxfId="1053" priority="2132" operator="equal">
      <formula>"Lundi de pâques"</formula>
    </cfRule>
    <cfRule type="cellIs" dxfId="1052" priority="2133" operator="equal">
      <formula>"Noël"</formula>
    </cfRule>
    <cfRule type="cellIs" dxfId="1051" priority="2134" operator="equal">
      <formula>"Pâques"</formula>
    </cfRule>
    <cfRule type="cellIs" dxfId="1050" priority="2137" operator="equal">
      <formula>"Révisions S2 Ses1"</formula>
    </cfRule>
    <cfRule type="cellIs" dxfId="1049" priority="2138" operator="equal">
      <formula>"stage v"</formula>
    </cfRule>
    <cfRule type="cellIs" dxfId="1048" priority="2140" operator="equal">
      <formula>"Toussaint"</formula>
    </cfRule>
    <cfRule type="cellIs" dxfId="1047" priority="2141" operator="equal">
      <formula>"Stage en entreprise"</formula>
    </cfRule>
    <cfRule type="cellIs" dxfId="1046" priority="2142" operator="equal">
      <formula>"entreprise B"</formula>
    </cfRule>
  </conditionalFormatting>
  <conditionalFormatting sqref="H25:H29">
    <cfRule type="containsText" dxfId="1045" priority="2077" operator="containsText" text="Cours/Labo/Projet">
      <formula>NOT(ISERROR(SEARCH("Cours/Labo/Projet",H25)))</formula>
    </cfRule>
    <cfRule type="containsText" dxfId="1044" priority="2078" operator="containsText" text="Université">
      <formula>NOT(ISERROR(SEARCH("Université",H25)))</formula>
    </cfRule>
  </conditionalFormatting>
  <conditionalFormatting sqref="D28:D32">
    <cfRule type="expression" dxfId="1043" priority="1039">
      <formula>B28="Dimanche"</formula>
    </cfRule>
    <cfRule type="expression" dxfId="1042" priority="1040">
      <formula>B28="Samedi"</formula>
    </cfRule>
    <cfRule type="containsText" dxfId="1041" priority="1041" operator="containsText" text="Soutenance">
      <formula>NOT(ISERROR(SEARCH("Soutenance",D28)))</formula>
    </cfRule>
    <cfRule type="containsText" dxfId="1040" priority="1042" operator="containsText" text="Salon Et">
      <formula>NOT(ISERROR(SEARCH("Salon Et",D28)))</formula>
    </cfRule>
    <cfRule type="containsText" dxfId="1039" priority="1043" operator="containsText" text="Remise">
      <formula>NOT(ISERROR(SEARCH("Remise",D28)))</formula>
    </cfRule>
    <cfRule type="containsText" dxfId="1038" priority="1044" operator="containsText" text="Recrutem">
      <formula>NOT(ISERROR(SEARCH("Recrutem",D28)))</formula>
    </cfRule>
    <cfRule type="containsText" dxfId="1037" priority="1045" operator="containsText" text="Note">
      <formula>NOT(ISERROR(SEARCH("Note",D28)))</formula>
    </cfRule>
    <cfRule type="containsText" dxfId="1036" priority="1046" operator="containsText" text="JPO">
      <formula>NOT(ISERROR(SEARCH("JPO",D28)))</formula>
    </cfRule>
    <cfRule type="containsText" dxfId="1035" priority="1047" operator="containsText" text="Etranger">
      <formula>NOT(ISERROR(SEARCH("Etranger",D28)))</formula>
    </cfRule>
    <cfRule type="containsText" dxfId="1034" priority="1048" operator="containsText" text="Début TD">
      <formula>NOT(ISERROR(SEARCH("Début TD",D28)))</formula>
    </cfRule>
    <cfRule type="containsText" dxfId="1033" priority="1049" operator="containsText" text="Début CM">
      <formula>NOT(ISERROR(SEARCH("Début CM",D28)))</formula>
    </cfRule>
    <cfRule type="containsText" dxfId="1032" priority="1050" operator="containsText" text="Projet">
      <formula>NOT(ISERROR(SEARCH("Projet",D28)))</formula>
    </cfRule>
    <cfRule type="containsText" dxfId="1031" priority="1051" operator="containsText" text="Pré">
      <formula>NOT(ISERROR(SEARCH("Pré",D28)))</formula>
    </cfRule>
    <cfRule type="containsText" dxfId="1030" priority="1052" operator="containsText" text="Délib">
      <formula>NOT(ISERROR(SEARCH("Délib",D28)))</formula>
    </cfRule>
    <cfRule type="cellIs" dxfId="1029" priority="1053" operator="equal">
      <formula>"Cours IAE"</formula>
    </cfRule>
    <cfRule type="cellIs" dxfId="1028" priority="1054" operator="equal">
      <formula>"Cours ISEM"</formula>
    </cfRule>
    <cfRule type="cellIs" dxfId="1027" priority="1064" operator="equal">
      <formula>"Remise note CC"</formula>
    </cfRule>
    <cfRule type="cellIs" dxfId="1026" priority="1065" operator="equal">
      <formula>"Oraux examens nationaux"</formula>
    </cfRule>
    <cfRule type="cellIs" dxfId="1025" priority="1066" operator="equal">
      <formula>"Note mémoire"</formula>
    </cfRule>
    <cfRule type="cellIs" dxfId="1024" priority="1067" operator="equal">
      <formula>"Mise à niveau"</formula>
    </cfRule>
    <cfRule type="cellIs" dxfId="1023" priority="1068" operator="equal">
      <formula>"Ecrits examens nationaux"</formula>
    </cfRule>
    <cfRule type="cellIs" dxfId="1022" priority="1073" operator="equal">
      <formula>"Entr MA cours AM"</formula>
    </cfRule>
    <cfRule type="cellIs" dxfId="1021" priority="1074" operator="equal">
      <formula>"Cours Matin Entr AM"</formula>
    </cfRule>
    <cfRule type="cellIs" dxfId="1020" priority="1075" operator="equal">
      <formula>"Révisions S1 Ses2"</formula>
    </cfRule>
    <cfRule type="cellIs" dxfId="1019" priority="1076" operator="equal">
      <formula>"Révisions S1 ses1"</formula>
    </cfRule>
    <cfRule type="cellIs" dxfId="1018" priority="1077" operator="equal">
      <formula>"Examens S2 Ses2"</formula>
    </cfRule>
    <cfRule type="cellIs" dxfId="1017" priority="1078" operator="equal">
      <formula>"Examens S2 ses1"</formula>
    </cfRule>
    <cfRule type="cellIs" dxfId="1016" priority="1079" operator="equal">
      <formula>"Fermeture"</formula>
    </cfRule>
    <cfRule type="cellIs" dxfId="1015" priority="1080" operator="equal">
      <formula>"Remise rapport"</formula>
    </cfRule>
    <cfRule type="cellIs" dxfId="1014" priority="1081" operator="equal">
      <formula>"notes rapport"</formula>
    </cfRule>
    <cfRule type="cellIs" dxfId="1013" priority="1082" operator="equal">
      <formula>"jour appui"</formula>
    </cfRule>
    <cfRule type="cellIs" dxfId="1012" priority="1083" operator="equal">
      <formula>"Assomption"</formula>
    </cfRule>
    <cfRule type="cellIs" dxfId="1011" priority="1084" operator="equal">
      <formula>"Ascension"</formula>
    </cfRule>
    <cfRule type="cellIs" dxfId="1010" priority="1085" operator="equal">
      <formula>"Armistice"</formula>
    </cfRule>
    <cfRule type="cellIs" dxfId="1009" priority="1095" operator="equal">
      <formula>"Pentecôte"</formula>
    </cfRule>
    <cfRule type="cellIs" dxfId="1008" priority="1096" operator="equal">
      <formula>"Révisions S2 ses2"</formula>
    </cfRule>
    <cfRule type="cellIs" dxfId="1007" priority="1099" operator="equal">
      <formula>"Victoire 1945"</formula>
    </cfRule>
    <cfRule type="cellIs" dxfId="1006" priority="1103" stopIfTrue="1" operator="equal">
      <formula>"Retour copies"</formula>
    </cfRule>
    <cfRule type="cellIs" dxfId="1005" priority="1104" stopIfTrue="1" operator="equal">
      <formula>"Evaluation"</formula>
    </cfRule>
    <cfRule type="cellIs" dxfId="1004" priority="1105" stopIfTrue="1" operator="equal">
      <formula>"Rentrée"</formula>
    </cfRule>
    <cfRule type="cellIs" dxfId="1003" priority="1106" stopIfTrue="1" operator="equal">
      <formula>"Stage"</formula>
    </cfRule>
    <cfRule type="cellIs" dxfId="1002" priority="1107" stopIfTrue="1" operator="equal">
      <formula>"Session 2"</formula>
    </cfRule>
    <cfRule type="cellIs" dxfId="1001" priority="1108" stopIfTrue="1" operator="equal">
      <formula>"Session 1"</formula>
    </cfRule>
    <cfRule type="cellIs" dxfId="1000" priority="1109" stopIfTrue="1" operator="equal">
      <formula>"Révisions"</formula>
    </cfRule>
    <cfRule type="cellIs" dxfId="999" priority="1110" stopIfTrue="1" operator="equal">
      <formula>"Vacances"</formula>
    </cfRule>
    <cfRule type="cellIs" dxfId="998" priority="1111" stopIfTrue="1" operator="equal">
      <formula>"Cours"</formula>
    </cfRule>
    <cfRule type="cellIs" dxfId="997" priority="1112" stopIfTrue="1" operator="equal">
      <formula>"Examens S1"</formula>
    </cfRule>
    <cfRule type="cellIs" dxfId="996" priority="1113" stopIfTrue="1" operator="equal">
      <formula>"Examens"</formula>
    </cfRule>
    <cfRule type="cellIs" dxfId="995" priority="1114" stopIfTrue="1" operator="equal">
      <formula>"Examens S2"</formula>
    </cfRule>
    <cfRule type="cellIs" dxfId="994" priority="1115" stopIfTrue="1" operator="equal">
      <formula>"Du anglais"</formula>
    </cfRule>
    <cfRule type="cellIs" dxfId="993" priority="1116" stopIfTrue="1" operator="equal">
      <formula>"Délibérations"</formula>
    </cfRule>
  </conditionalFormatting>
  <conditionalFormatting sqref="D28:D32">
    <cfRule type="cellIs" dxfId="992" priority="1055" operator="equal">
      <formula>"EXAMENS J"</formula>
    </cfRule>
    <cfRule type="cellIs" dxfId="991" priority="1056" operator="equal">
      <formula>"Lundi Pentecôte"</formula>
    </cfRule>
    <cfRule type="cellIs" dxfId="990" priority="1057" operator="equal">
      <formula>"ppp"</formula>
    </cfRule>
    <cfRule type="cellIs" dxfId="989" priority="1058" operator="equal">
      <formula>"Soutenance"</formula>
    </cfRule>
    <cfRule type="cellIs" dxfId="988" priority="1059" operator="equal">
      <formula>"Révisions R"</formula>
    </cfRule>
    <cfRule type="cellIs" dxfId="987" priority="1060" operator="equal">
      <formula>"Entreprise"</formula>
    </cfRule>
    <cfRule type="cellIs" dxfId="986" priority="1061" operator="equal">
      <formula>"Exam nationaux pas de date"</formula>
    </cfRule>
    <cfRule type="cellIs" dxfId="985" priority="1062" operator="equal">
      <formula>"Exam nationaux"</formula>
    </cfRule>
    <cfRule type="cellIs" dxfId="984" priority="1063" operator="equal">
      <formula>"Révision interne"</formula>
    </cfRule>
    <cfRule type="cellIs" dxfId="983" priority="1069" operator="equal">
      <formula>"Délibération S2"</formula>
    </cfRule>
    <cfRule type="cellIs" dxfId="982" priority="1070" operator="equal">
      <formula>"Délibération S1"</formula>
    </cfRule>
    <cfRule type="cellIs" dxfId="981" priority="1071" operator="equal">
      <formula>"regroupement"</formula>
    </cfRule>
    <cfRule type="cellIs" dxfId="980" priority="1072" operator="equal">
      <formula>"Cours matin"</formula>
    </cfRule>
    <cfRule type="cellIs" dxfId="979" priority="1086" operator="equal">
      <formula>"cours v"</formula>
    </cfRule>
    <cfRule type="cellIs" dxfId="978" priority="1087" operator="equal">
      <formula>"Examens S1 Ses2"</formula>
    </cfRule>
    <cfRule type="cellIs" dxfId="977" priority="1088" operator="equal">
      <formula>"Examens S1 Ses1"</formula>
    </cfRule>
    <cfRule type="cellIs" dxfId="976" priority="1089" operator="equal">
      <formula>"Fête du travail"</formula>
    </cfRule>
    <cfRule type="cellIs" dxfId="975" priority="1090" operator="equal">
      <formula>"Fête nationale"</formula>
    </cfRule>
    <cfRule type="cellIs" dxfId="974" priority="1091" operator="equal">
      <formula>"jour de l'an"</formula>
    </cfRule>
    <cfRule type="cellIs" dxfId="973" priority="1092" operator="equal">
      <formula>"Lundi de pâques"</formula>
    </cfRule>
    <cfRule type="cellIs" dxfId="972" priority="1093" operator="equal">
      <formula>"Noël"</formula>
    </cfRule>
    <cfRule type="cellIs" dxfId="971" priority="1094" operator="equal">
      <formula>"Pâques"</formula>
    </cfRule>
    <cfRule type="cellIs" dxfId="970" priority="1097" operator="equal">
      <formula>"Révisions S2 Ses1"</formula>
    </cfRule>
    <cfRule type="cellIs" dxfId="969" priority="1098" operator="equal">
      <formula>"stage v"</formula>
    </cfRule>
    <cfRule type="cellIs" dxfId="968" priority="1100" operator="equal">
      <formula>"Toussaint"</formula>
    </cfRule>
    <cfRule type="cellIs" dxfId="967" priority="1101" operator="equal">
      <formula>"Stage en entreprise"</formula>
    </cfRule>
    <cfRule type="cellIs" dxfId="966" priority="1102" operator="equal">
      <formula>"entreprise B"</formula>
    </cfRule>
  </conditionalFormatting>
  <conditionalFormatting sqref="D28:D32">
    <cfRule type="containsText" dxfId="965" priority="1037" operator="containsText" text="Cours/Labo/Projet">
      <formula>NOT(ISERROR(SEARCH("Cours/Labo/Projet",D28)))</formula>
    </cfRule>
    <cfRule type="containsText" dxfId="964" priority="1038" operator="containsText" text="Université">
      <formula>NOT(ISERROR(SEARCH("Université",D28)))</formula>
    </cfRule>
  </conditionalFormatting>
  <conditionalFormatting sqref="H32:H33">
    <cfRule type="expression" dxfId="963" priority="719">
      <formula>F32="Dimanche"</formula>
    </cfRule>
    <cfRule type="expression" dxfId="962" priority="720">
      <formula>F32="Samedi"</formula>
    </cfRule>
    <cfRule type="containsText" dxfId="961" priority="721" operator="containsText" text="Soutenance">
      <formula>NOT(ISERROR(SEARCH("Soutenance",H32)))</formula>
    </cfRule>
    <cfRule type="containsText" dxfId="960" priority="722" operator="containsText" text="Salon Et">
      <formula>NOT(ISERROR(SEARCH("Salon Et",H32)))</formula>
    </cfRule>
    <cfRule type="containsText" dxfId="959" priority="723" operator="containsText" text="Remise">
      <formula>NOT(ISERROR(SEARCH("Remise",H32)))</formula>
    </cfRule>
    <cfRule type="containsText" dxfId="958" priority="724" operator="containsText" text="Recrutem">
      <formula>NOT(ISERROR(SEARCH("Recrutem",H32)))</formula>
    </cfRule>
    <cfRule type="containsText" dxfId="957" priority="725" operator="containsText" text="Note">
      <formula>NOT(ISERROR(SEARCH("Note",H32)))</formula>
    </cfRule>
    <cfRule type="containsText" dxfId="956" priority="726" operator="containsText" text="JPO">
      <formula>NOT(ISERROR(SEARCH("JPO",H32)))</formula>
    </cfRule>
    <cfRule type="containsText" dxfId="955" priority="727" operator="containsText" text="Etranger">
      <formula>NOT(ISERROR(SEARCH("Etranger",H32)))</formula>
    </cfRule>
    <cfRule type="containsText" dxfId="954" priority="728" operator="containsText" text="Début TD">
      <formula>NOT(ISERROR(SEARCH("Début TD",H32)))</formula>
    </cfRule>
    <cfRule type="containsText" dxfId="953" priority="729" operator="containsText" text="Début CM">
      <formula>NOT(ISERROR(SEARCH("Début CM",H32)))</formula>
    </cfRule>
    <cfRule type="containsText" dxfId="952" priority="730" operator="containsText" text="Projet">
      <formula>NOT(ISERROR(SEARCH("Projet",H32)))</formula>
    </cfRule>
    <cfRule type="containsText" dxfId="951" priority="731" operator="containsText" text="Pré">
      <formula>NOT(ISERROR(SEARCH("Pré",H32)))</formula>
    </cfRule>
    <cfRule type="containsText" dxfId="950" priority="732" operator="containsText" text="Délib">
      <formula>NOT(ISERROR(SEARCH("Délib",H32)))</formula>
    </cfRule>
    <cfRule type="cellIs" dxfId="949" priority="733" operator="equal">
      <formula>"Cours IAE"</formula>
    </cfRule>
    <cfRule type="cellIs" dxfId="948" priority="734" operator="equal">
      <formula>"Cours ISEM"</formula>
    </cfRule>
    <cfRule type="cellIs" dxfId="947" priority="744" operator="equal">
      <formula>"Remise note CC"</formula>
    </cfRule>
    <cfRule type="cellIs" dxfId="946" priority="745" operator="equal">
      <formula>"Oraux examens nationaux"</formula>
    </cfRule>
    <cfRule type="cellIs" dxfId="945" priority="746" operator="equal">
      <formula>"Note mémoire"</formula>
    </cfRule>
    <cfRule type="cellIs" dxfId="944" priority="747" operator="equal">
      <formula>"Mise à niveau"</formula>
    </cfRule>
    <cfRule type="cellIs" dxfId="943" priority="748" operator="equal">
      <formula>"Ecrits examens nationaux"</formula>
    </cfRule>
    <cfRule type="cellIs" dxfId="942" priority="753" operator="equal">
      <formula>"Entr MA cours AM"</formula>
    </cfRule>
    <cfRule type="cellIs" dxfId="941" priority="754" operator="equal">
      <formula>"Cours Matin Entr AM"</formula>
    </cfRule>
    <cfRule type="cellIs" dxfId="940" priority="755" operator="equal">
      <formula>"Révisions S1 Ses2"</formula>
    </cfRule>
    <cfRule type="cellIs" dxfId="939" priority="756" operator="equal">
      <formula>"Révisions S1 ses1"</formula>
    </cfRule>
    <cfRule type="cellIs" dxfId="938" priority="757" operator="equal">
      <formula>"Examens S2 Ses2"</formula>
    </cfRule>
    <cfRule type="cellIs" dxfId="937" priority="758" operator="equal">
      <formula>"Examens S2 ses1"</formula>
    </cfRule>
    <cfRule type="cellIs" dxfId="936" priority="759" operator="equal">
      <formula>"Fermeture"</formula>
    </cfRule>
    <cfRule type="cellIs" dxfId="935" priority="760" operator="equal">
      <formula>"Remise rapport"</formula>
    </cfRule>
    <cfRule type="cellIs" dxfId="934" priority="761" operator="equal">
      <formula>"notes rapport"</formula>
    </cfRule>
    <cfRule type="cellIs" dxfId="933" priority="762" operator="equal">
      <formula>"jour appui"</formula>
    </cfRule>
    <cfRule type="cellIs" dxfId="932" priority="763" operator="equal">
      <formula>"Assomption"</formula>
    </cfRule>
    <cfRule type="cellIs" dxfId="931" priority="764" operator="equal">
      <formula>"Ascension"</formula>
    </cfRule>
    <cfRule type="cellIs" dxfId="930" priority="765" operator="equal">
      <formula>"Armistice"</formula>
    </cfRule>
    <cfRule type="cellIs" dxfId="929" priority="775" operator="equal">
      <formula>"Pentecôte"</formula>
    </cfRule>
    <cfRule type="cellIs" dxfId="928" priority="776" operator="equal">
      <formula>"Révisions S2 ses2"</formula>
    </cfRule>
    <cfRule type="cellIs" dxfId="927" priority="779" operator="equal">
      <formula>"Victoire 1945"</formula>
    </cfRule>
    <cfRule type="cellIs" dxfId="926" priority="783" stopIfTrue="1" operator="equal">
      <formula>"Retour copies"</formula>
    </cfRule>
    <cfRule type="cellIs" dxfId="925" priority="784" stopIfTrue="1" operator="equal">
      <formula>"Evaluation"</formula>
    </cfRule>
    <cfRule type="cellIs" dxfId="924" priority="785" stopIfTrue="1" operator="equal">
      <formula>"Rentrée"</formula>
    </cfRule>
    <cfRule type="cellIs" dxfId="923" priority="786" stopIfTrue="1" operator="equal">
      <formula>"Stage"</formula>
    </cfRule>
    <cfRule type="cellIs" dxfId="922" priority="787" stopIfTrue="1" operator="equal">
      <formula>"Session 2"</formula>
    </cfRule>
    <cfRule type="cellIs" dxfId="921" priority="788" stopIfTrue="1" operator="equal">
      <formula>"Session 1"</formula>
    </cfRule>
    <cfRule type="cellIs" dxfId="920" priority="789" stopIfTrue="1" operator="equal">
      <formula>"Révisions"</formula>
    </cfRule>
    <cfRule type="cellIs" dxfId="919" priority="790" stopIfTrue="1" operator="equal">
      <formula>"Vacances"</formula>
    </cfRule>
    <cfRule type="cellIs" dxfId="918" priority="791" stopIfTrue="1" operator="equal">
      <formula>"Cours"</formula>
    </cfRule>
    <cfRule type="cellIs" dxfId="917" priority="792" stopIfTrue="1" operator="equal">
      <formula>"Examens S1"</formula>
    </cfRule>
    <cfRule type="cellIs" dxfId="916" priority="793" stopIfTrue="1" operator="equal">
      <formula>"Examens"</formula>
    </cfRule>
    <cfRule type="cellIs" dxfId="915" priority="794" stopIfTrue="1" operator="equal">
      <formula>"Examens S2"</formula>
    </cfRule>
    <cfRule type="cellIs" dxfId="914" priority="795" stopIfTrue="1" operator="equal">
      <formula>"Du anglais"</formula>
    </cfRule>
    <cfRule type="cellIs" dxfId="913" priority="796" stopIfTrue="1" operator="equal">
      <formula>"Délibérations"</formula>
    </cfRule>
  </conditionalFormatting>
  <conditionalFormatting sqref="H32:H33">
    <cfRule type="cellIs" dxfId="912" priority="735" operator="equal">
      <formula>"EXAMENS J"</formula>
    </cfRule>
    <cfRule type="cellIs" dxfId="911" priority="736" operator="equal">
      <formula>"Lundi Pentecôte"</formula>
    </cfRule>
    <cfRule type="cellIs" dxfId="910" priority="737" operator="equal">
      <formula>"ppp"</formula>
    </cfRule>
    <cfRule type="cellIs" dxfId="909" priority="738" operator="equal">
      <formula>"Soutenance"</formula>
    </cfRule>
    <cfRule type="cellIs" dxfId="908" priority="739" operator="equal">
      <formula>"Révisions R"</formula>
    </cfRule>
    <cfRule type="cellIs" dxfId="907" priority="740" operator="equal">
      <formula>"Entreprise"</formula>
    </cfRule>
    <cfRule type="cellIs" dxfId="906" priority="741" operator="equal">
      <formula>"Exam nationaux pas de date"</formula>
    </cfRule>
    <cfRule type="cellIs" dxfId="905" priority="742" operator="equal">
      <formula>"Exam nationaux"</formula>
    </cfRule>
    <cfRule type="cellIs" dxfId="904" priority="743" operator="equal">
      <formula>"Révision interne"</formula>
    </cfRule>
    <cfRule type="cellIs" dxfId="903" priority="749" operator="equal">
      <formula>"Délibération S2"</formula>
    </cfRule>
    <cfRule type="cellIs" dxfId="902" priority="750" operator="equal">
      <formula>"Délibération S1"</formula>
    </cfRule>
    <cfRule type="cellIs" dxfId="901" priority="751" operator="equal">
      <formula>"regroupement"</formula>
    </cfRule>
    <cfRule type="cellIs" dxfId="900" priority="752" operator="equal">
      <formula>"Cours matin"</formula>
    </cfRule>
    <cfRule type="cellIs" dxfId="899" priority="766" operator="equal">
      <formula>"cours v"</formula>
    </cfRule>
    <cfRule type="cellIs" dxfId="898" priority="767" operator="equal">
      <formula>"Examens S1 Ses2"</formula>
    </cfRule>
    <cfRule type="cellIs" dxfId="897" priority="768" operator="equal">
      <formula>"Examens S1 Ses1"</formula>
    </cfRule>
    <cfRule type="cellIs" dxfId="896" priority="769" operator="equal">
      <formula>"Fête du travail"</formula>
    </cfRule>
    <cfRule type="cellIs" dxfId="895" priority="770" operator="equal">
      <formula>"Fête nationale"</formula>
    </cfRule>
    <cfRule type="cellIs" dxfId="894" priority="771" operator="equal">
      <formula>"jour de l'an"</formula>
    </cfRule>
    <cfRule type="cellIs" dxfId="893" priority="772" operator="equal">
      <formula>"Lundi de pâques"</formula>
    </cfRule>
    <cfRule type="cellIs" dxfId="892" priority="773" operator="equal">
      <formula>"Noël"</formula>
    </cfRule>
    <cfRule type="cellIs" dxfId="891" priority="774" operator="equal">
      <formula>"Pâques"</formula>
    </cfRule>
    <cfRule type="cellIs" dxfId="890" priority="777" operator="equal">
      <formula>"Révisions S2 Ses1"</formula>
    </cfRule>
    <cfRule type="cellIs" dxfId="889" priority="778" operator="equal">
      <formula>"stage v"</formula>
    </cfRule>
    <cfRule type="cellIs" dxfId="888" priority="780" operator="equal">
      <formula>"Toussaint"</formula>
    </cfRule>
    <cfRule type="cellIs" dxfId="887" priority="781" operator="equal">
      <formula>"Stage en entreprise"</formula>
    </cfRule>
    <cfRule type="cellIs" dxfId="886" priority="782" operator="equal">
      <formula>"entreprise B"</formula>
    </cfRule>
  </conditionalFormatting>
  <conditionalFormatting sqref="H32:H33">
    <cfRule type="containsText" dxfId="885" priority="717" operator="containsText" text="Cours/Labo/Projet">
      <formula>NOT(ISERROR(SEARCH("Cours/Labo/Projet",H32)))</formula>
    </cfRule>
    <cfRule type="containsText" dxfId="884" priority="718" operator="containsText" text="Université">
      <formula>NOT(ISERROR(SEARCH("Université",H32)))</formula>
    </cfRule>
  </conditionalFormatting>
  <conditionalFormatting sqref="P6:P10">
    <cfRule type="expression" dxfId="883" priority="559">
      <formula>N6="Dimanche"</formula>
    </cfRule>
    <cfRule type="expression" dxfId="882" priority="560">
      <formula>N6="Samedi"</formula>
    </cfRule>
    <cfRule type="containsText" dxfId="881" priority="561" operator="containsText" text="Soutenance">
      <formula>NOT(ISERROR(SEARCH("Soutenance",P6)))</formula>
    </cfRule>
    <cfRule type="containsText" dxfId="880" priority="562" operator="containsText" text="Salon Et">
      <formula>NOT(ISERROR(SEARCH("Salon Et",P6)))</formula>
    </cfRule>
    <cfRule type="containsText" dxfId="879" priority="563" operator="containsText" text="Remise">
      <formula>NOT(ISERROR(SEARCH("Remise",P6)))</formula>
    </cfRule>
    <cfRule type="containsText" dxfId="878" priority="564" operator="containsText" text="Recrutem">
      <formula>NOT(ISERROR(SEARCH("Recrutem",P6)))</formula>
    </cfRule>
    <cfRule type="containsText" dxfId="877" priority="565" operator="containsText" text="Note">
      <formula>NOT(ISERROR(SEARCH("Note",P6)))</formula>
    </cfRule>
    <cfRule type="containsText" dxfId="876" priority="566" operator="containsText" text="JPO">
      <formula>NOT(ISERROR(SEARCH("JPO",P6)))</formula>
    </cfRule>
    <cfRule type="containsText" dxfId="875" priority="567" operator="containsText" text="Etranger">
      <formula>NOT(ISERROR(SEARCH("Etranger",P6)))</formula>
    </cfRule>
    <cfRule type="containsText" dxfId="874" priority="568" operator="containsText" text="Début TD">
      <formula>NOT(ISERROR(SEARCH("Début TD",P6)))</formula>
    </cfRule>
    <cfRule type="containsText" dxfId="873" priority="569" operator="containsText" text="Début CM">
      <formula>NOT(ISERROR(SEARCH("Début CM",P6)))</formula>
    </cfRule>
    <cfRule type="containsText" dxfId="872" priority="570" operator="containsText" text="Projet">
      <formula>NOT(ISERROR(SEARCH("Projet",P6)))</formula>
    </cfRule>
    <cfRule type="containsText" dxfId="871" priority="571" operator="containsText" text="Pré">
      <formula>NOT(ISERROR(SEARCH("Pré",P6)))</formula>
    </cfRule>
    <cfRule type="containsText" dxfId="870" priority="572" operator="containsText" text="Délib">
      <formula>NOT(ISERROR(SEARCH("Délib",P6)))</formula>
    </cfRule>
    <cfRule type="cellIs" dxfId="869" priority="573" operator="equal">
      <formula>"Cours IAE"</formula>
    </cfRule>
    <cfRule type="cellIs" dxfId="868" priority="574" operator="equal">
      <formula>"Cours ISEM"</formula>
    </cfRule>
    <cfRule type="cellIs" dxfId="867" priority="584" operator="equal">
      <formula>"Remise note CC"</formula>
    </cfRule>
    <cfRule type="cellIs" dxfId="866" priority="585" operator="equal">
      <formula>"Oraux examens nationaux"</formula>
    </cfRule>
    <cfRule type="cellIs" dxfId="865" priority="586" operator="equal">
      <formula>"Note mémoire"</formula>
    </cfRule>
    <cfRule type="cellIs" dxfId="864" priority="587" operator="equal">
      <formula>"Mise à niveau"</formula>
    </cfRule>
    <cfRule type="cellIs" dxfId="863" priority="588" operator="equal">
      <formula>"Ecrits examens nationaux"</formula>
    </cfRule>
    <cfRule type="cellIs" dxfId="862" priority="593" operator="equal">
      <formula>"Entr MA cours AM"</formula>
    </cfRule>
    <cfRule type="cellIs" dxfId="861" priority="594" operator="equal">
      <formula>"Cours Matin Entr AM"</formula>
    </cfRule>
    <cfRule type="cellIs" dxfId="860" priority="595" operator="equal">
      <formula>"Révisions S1 Ses2"</formula>
    </cfRule>
    <cfRule type="cellIs" dxfId="859" priority="596" operator="equal">
      <formula>"Révisions S1 ses1"</formula>
    </cfRule>
    <cfRule type="cellIs" dxfId="858" priority="597" operator="equal">
      <formula>"Examens S2 Ses2"</formula>
    </cfRule>
    <cfRule type="cellIs" dxfId="857" priority="598" operator="equal">
      <formula>"Examens S2 ses1"</formula>
    </cfRule>
    <cfRule type="cellIs" dxfId="856" priority="599" operator="equal">
      <formula>"Fermeture"</formula>
    </cfRule>
    <cfRule type="cellIs" dxfId="855" priority="600" operator="equal">
      <formula>"Remise rapport"</formula>
    </cfRule>
    <cfRule type="cellIs" dxfId="854" priority="601" operator="equal">
      <formula>"notes rapport"</formula>
    </cfRule>
    <cfRule type="cellIs" dxfId="853" priority="602" operator="equal">
      <formula>"jour appui"</formula>
    </cfRule>
    <cfRule type="cellIs" dxfId="852" priority="603" operator="equal">
      <formula>"Assomption"</formula>
    </cfRule>
    <cfRule type="cellIs" dxfId="851" priority="604" operator="equal">
      <formula>"Ascension"</formula>
    </cfRule>
    <cfRule type="cellIs" dxfId="850" priority="605" operator="equal">
      <formula>"Armistice"</formula>
    </cfRule>
    <cfRule type="cellIs" dxfId="849" priority="615" operator="equal">
      <formula>"Pentecôte"</formula>
    </cfRule>
    <cfRule type="cellIs" dxfId="848" priority="616" operator="equal">
      <formula>"Révisions S2 ses2"</formula>
    </cfRule>
    <cfRule type="cellIs" dxfId="847" priority="619" operator="equal">
      <formula>"Victoire 1945"</formula>
    </cfRule>
    <cfRule type="cellIs" dxfId="846" priority="623" stopIfTrue="1" operator="equal">
      <formula>"Retour copies"</formula>
    </cfRule>
    <cfRule type="cellIs" dxfId="845" priority="624" stopIfTrue="1" operator="equal">
      <formula>"Evaluation"</formula>
    </cfRule>
    <cfRule type="cellIs" dxfId="844" priority="625" stopIfTrue="1" operator="equal">
      <formula>"Rentrée"</formula>
    </cfRule>
    <cfRule type="cellIs" dxfId="843" priority="626" stopIfTrue="1" operator="equal">
      <formula>"Stage"</formula>
    </cfRule>
    <cfRule type="cellIs" dxfId="842" priority="627" stopIfTrue="1" operator="equal">
      <formula>"Session 2"</formula>
    </cfRule>
    <cfRule type="cellIs" dxfId="841" priority="628" stopIfTrue="1" operator="equal">
      <formula>"Session 1"</formula>
    </cfRule>
    <cfRule type="cellIs" dxfId="840" priority="629" stopIfTrue="1" operator="equal">
      <formula>"Révisions"</formula>
    </cfRule>
    <cfRule type="cellIs" dxfId="839" priority="630" stopIfTrue="1" operator="equal">
      <formula>"Vacances"</formula>
    </cfRule>
    <cfRule type="cellIs" dxfId="838" priority="631" stopIfTrue="1" operator="equal">
      <formula>"Cours"</formula>
    </cfRule>
    <cfRule type="cellIs" dxfId="837" priority="632" stopIfTrue="1" operator="equal">
      <formula>"Examens S1"</formula>
    </cfRule>
    <cfRule type="cellIs" dxfId="836" priority="633" stopIfTrue="1" operator="equal">
      <formula>"Examens"</formula>
    </cfRule>
    <cfRule type="cellIs" dxfId="835" priority="634" stopIfTrue="1" operator="equal">
      <formula>"Examens S2"</formula>
    </cfRule>
    <cfRule type="cellIs" dxfId="834" priority="635" stopIfTrue="1" operator="equal">
      <formula>"Du anglais"</formula>
    </cfRule>
    <cfRule type="cellIs" dxfId="833" priority="636" stopIfTrue="1" operator="equal">
      <formula>"Délibérations"</formula>
    </cfRule>
  </conditionalFormatting>
  <conditionalFormatting sqref="P6:P10">
    <cfRule type="cellIs" dxfId="832" priority="575" operator="equal">
      <formula>"EXAMENS J"</formula>
    </cfRule>
    <cfRule type="cellIs" dxfId="831" priority="576" operator="equal">
      <formula>"Lundi Pentecôte"</formula>
    </cfRule>
    <cfRule type="cellIs" dxfId="830" priority="577" operator="equal">
      <formula>"ppp"</formula>
    </cfRule>
    <cfRule type="cellIs" dxfId="829" priority="578" operator="equal">
      <formula>"Soutenance"</formula>
    </cfRule>
    <cfRule type="cellIs" dxfId="828" priority="579" operator="equal">
      <formula>"Révisions R"</formula>
    </cfRule>
    <cfRule type="cellIs" dxfId="827" priority="580" operator="equal">
      <formula>"Entreprise"</formula>
    </cfRule>
    <cfRule type="cellIs" dxfId="826" priority="581" operator="equal">
      <formula>"Exam nationaux pas de date"</formula>
    </cfRule>
    <cfRule type="cellIs" dxfId="825" priority="582" operator="equal">
      <formula>"Exam nationaux"</formula>
    </cfRule>
    <cfRule type="cellIs" dxfId="824" priority="583" operator="equal">
      <formula>"Révision interne"</formula>
    </cfRule>
    <cfRule type="cellIs" dxfId="823" priority="589" operator="equal">
      <formula>"Délibération S2"</formula>
    </cfRule>
    <cfRule type="cellIs" dxfId="822" priority="590" operator="equal">
      <formula>"Délibération S1"</formula>
    </cfRule>
    <cfRule type="cellIs" dxfId="821" priority="591" operator="equal">
      <formula>"regroupement"</formula>
    </cfRule>
    <cfRule type="cellIs" dxfId="820" priority="592" operator="equal">
      <formula>"Cours matin"</formula>
    </cfRule>
    <cfRule type="cellIs" dxfId="819" priority="606" operator="equal">
      <formula>"cours v"</formula>
    </cfRule>
    <cfRule type="cellIs" dxfId="818" priority="607" operator="equal">
      <formula>"Examens S1 Ses2"</formula>
    </cfRule>
    <cfRule type="cellIs" dxfId="817" priority="608" operator="equal">
      <formula>"Examens S1 Ses1"</formula>
    </cfRule>
    <cfRule type="cellIs" dxfId="816" priority="609" operator="equal">
      <formula>"Fête du travail"</formula>
    </cfRule>
    <cfRule type="cellIs" dxfId="815" priority="610" operator="equal">
      <formula>"Fête nationale"</formula>
    </cfRule>
    <cfRule type="cellIs" dxfId="814" priority="611" operator="equal">
      <formula>"jour de l'an"</formula>
    </cfRule>
    <cfRule type="cellIs" dxfId="813" priority="612" operator="equal">
      <formula>"Lundi de pâques"</formula>
    </cfRule>
    <cfRule type="cellIs" dxfId="812" priority="613" operator="equal">
      <formula>"Noël"</formula>
    </cfRule>
    <cfRule type="cellIs" dxfId="811" priority="614" operator="equal">
      <formula>"Pâques"</formula>
    </cfRule>
    <cfRule type="cellIs" dxfId="810" priority="617" operator="equal">
      <formula>"Révisions S2 Ses1"</formula>
    </cfRule>
    <cfRule type="cellIs" dxfId="809" priority="618" operator="equal">
      <formula>"stage v"</formula>
    </cfRule>
    <cfRule type="cellIs" dxfId="808" priority="620" operator="equal">
      <formula>"Toussaint"</formula>
    </cfRule>
    <cfRule type="cellIs" dxfId="807" priority="621" operator="equal">
      <formula>"Stage en entreprise"</formula>
    </cfRule>
    <cfRule type="cellIs" dxfId="806" priority="622" operator="equal">
      <formula>"entreprise B"</formula>
    </cfRule>
  </conditionalFormatting>
  <conditionalFormatting sqref="P6:P10">
    <cfRule type="containsText" dxfId="805" priority="557" operator="containsText" text="Cours/Labo/Projet">
      <formula>NOT(ISERROR(SEARCH("Cours/Labo/Projet",P6)))</formula>
    </cfRule>
    <cfRule type="containsText" dxfId="804" priority="558" operator="containsText" text="Université">
      <formula>NOT(ISERROR(SEARCH("Université",P6)))</formula>
    </cfRule>
  </conditionalFormatting>
  <conditionalFormatting sqref="T4:T8">
    <cfRule type="expression" dxfId="803" priority="479">
      <formula>R4="Dimanche"</formula>
    </cfRule>
    <cfRule type="expression" dxfId="802" priority="480">
      <formula>R4="Samedi"</formula>
    </cfRule>
    <cfRule type="containsText" dxfId="801" priority="481" operator="containsText" text="Soutenance">
      <formula>NOT(ISERROR(SEARCH("Soutenance",T4)))</formula>
    </cfRule>
    <cfRule type="containsText" dxfId="800" priority="482" operator="containsText" text="Salon Et">
      <formula>NOT(ISERROR(SEARCH("Salon Et",T4)))</formula>
    </cfRule>
    <cfRule type="containsText" dxfId="799" priority="483" operator="containsText" text="Remise">
      <formula>NOT(ISERROR(SEARCH("Remise",T4)))</formula>
    </cfRule>
    <cfRule type="containsText" dxfId="798" priority="484" operator="containsText" text="Recrutem">
      <formula>NOT(ISERROR(SEARCH("Recrutem",T4)))</formula>
    </cfRule>
    <cfRule type="containsText" dxfId="797" priority="485" operator="containsText" text="Note">
      <formula>NOT(ISERROR(SEARCH("Note",T4)))</formula>
    </cfRule>
    <cfRule type="containsText" dxfId="796" priority="486" operator="containsText" text="JPO">
      <formula>NOT(ISERROR(SEARCH("JPO",T4)))</formula>
    </cfRule>
    <cfRule type="containsText" dxfId="795" priority="487" operator="containsText" text="Etranger">
      <formula>NOT(ISERROR(SEARCH("Etranger",T4)))</formula>
    </cfRule>
    <cfRule type="containsText" dxfId="794" priority="488" operator="containsText" text="Début TD">
      <formula>NOT(ISERROR(SEARCH("Début TD",T4)))</formula>
    </cfRule>
    <cfRule type="containsText" dxfId="793" priority="489" operator="containsText" text="Début CM">
      <formula>NOT(ISERROR(SEARCH("Début CM",T4)))</formula>
    </cfRule>
    <cfRule type="containsText" dxfId="792" priority="490" operator="containsText" text="Projet">
      <formula>NOT(ISERROR(SEARCH("Projet",T4)))</formula>
    </cfRule>
    <cfRule type="containsText" dxfId="791" priority="491" operator="containsText" text="Pré">
      <formula>NOT(ISERROR(SEARCH("Pré",T4)))</formula>
    </cfRule>
    <cfRule type="containsText" dxfId="790" priority="492" operator="containsText" text="Délib">
      <formula>NOT(ISERROR(SEARCH("Délib",T4)))</formula>
    </cfRule>
    <cfRule type="cellIs" dxfId="789" priority="493" operator="equal">
      <formula>"Cours IAE"</formula>
    </cfRule>
    <cfRule type="cellIs" dxfId="788" priority="494" operator="equal">
      <formula>"Cours ISEM"</formula>
    </cfRule>
    <cfRule type="cellIs" dxfId="787" priority="504" operator="equal">
      <formula>"Remise note CC"</formula>
    </cfRule>
    <cfRule type="cellIs" dxfId="786" priority="505" operator="equal">
      <formula>"Oraux examens nationaux"</formula>
    </cfRule>
    <cfRule type="cellIs" dxfId="785" priority="506" operator="equal">
      <formula>"Note mémoire"</formula>
    </cfRule>
    <cfRule type="cellIs" dxfId="784" priority="507" operator="equal">
      <formula>"Mise à niveau"</formula>
    </cfRule>
    <cfRule type="cellIs" dxfId="783" priority="508" operator="equal">
      <formula>"Ecrits examens nationaux"</formula>
    </cfRule>
    <cfRule type="cellIs" dxfId="782" priority="513" operator="equal">
      <formula>"Entr MA cours AM"</formula>
    </cfRule>
    <cfRule type="cellIs" dxfId="781" priority="514" operator="equal">
      <formula>"Cours Matin Entr AM"</formula>
    </cfRule>
    <cfRule type="cellIs" dxfId="780" priority="515" operator="equal">
      <formula>"Révisions S1 Ses2"</formula>
    </cfRule>
    <cfRule type="cellIs" dxfId="779" priority="516" operator="equal">
      <formula>"Révisions S1 ses1"</formula>
    </cfRule>
    <cfRule type="cellIs" dxfId="778" priority="517" operator="equal">
      <formula>"Examens S2 Ses2"</formula>
    </cfRule>
    <cfRule type="cellIs" dxfId="777" priority="518" operator="equal">
      <formula>"Examens S2 ses1"</formula>
    </cfRule>
    <cfRule type="cellIs" dxfId="776" priority="519" operator="equal">
      <formula>"Fermeture"</formula>
    </cfRule>
    <cfRule type="cellIs" dxfId="775" priority="520" operator="equal">
      <formula>"Remise rapport"</formula>
    </cfRule>
    <cfRule type="cellIs" dxfId="774" priority="521" operator="equal">
      <formula>"notes rapport"</formula>
    </cfRule>
    <cfRule type="cellIs" dxfId="773" priority="522" operator="equal">
      <formula>"jour appui"</formula>
    </cfRule>
    <cfRule type="cellIs" dxfId="772" priority="523" operator="equal">
      <formula>"Assomption"</formula>
    </cfRule>
    <cfRule type="cellIs" dxfId="771" priority="524" operator="equal">
      <formula>"Ascension"</formula>
    </cfRule>
    <cfRule type="cellIs" dxfId="770" priority="525" operator="equal">
      <formula>"Armistice"</formula>
    </cfRule>
    <cfRule type="cellIs" dxfId="769" priority="535" operator="equal">
      <formula>"Pentecôte"</formula>
    </cfRule>
    <cfRule type="cellIs" dxfId="768" priority="536" operator="equal">
      <formula>"Révisions S2 ses2"</formula>
    </cfRule>
    <cfRule type="cellIs" dxfId="767" priority="539" operator="equal">
      <formula>"Victoire 1945"</formula>
    </cfRule>
    <cfRule type="cellIs" dxfId="766" priority="543" stopIfTrue="1" operator="equal">
      <formula>"Retour copies"</formula>
    </cfRule>
    <cfRule type="cellIs" dxfId="765" priority="544" stopIfTrue="1" operator="equal">
      <formula>"Evaluation"</formula>
    </cfRule>
    <cfRule type="cellIs" dxfId="764" priority="545" stopIfTrue="1" operator="equal">
      <formula>"Rentrée"</formula>
    </cfRule>
    <cfRule type="cellIs" dxfId="763" priority="546" stopIfTrue="1" operator="equal">
      <formula>"Stage"</formula>
    </cfRule>
    <cfRule type="cellIs" dxfId="762" priority="547" stopIfTrue="1" operator="equal">
      <formula>"Session 2"</formula>
    </cfRule>
    <cfRule type="cellIs" dxfId="761" priority="548" stopIfTrue="1" operator="equal">
      <formula>"Session 1"</formula>
    </cfRule>
    <cfRule type="cellIs" dxfId="760" priority="549" stopIfTrue="1" operator="equal">
      <formula>"Révisions"</formula>
    </cfRule>
    <cfRule type="cellIs" dxfId="759" priority="550" stopIfTrue="1" operator="equal">
      <formula>"Vacances"</formula>
    </cfRule>
    <cfRule type="cellIs" dxfId="758" priority="551" stopIfTrue="1" operator="equal">
      <formula>"Cours"</formula>
    </cfRule>
    <cfRule type="cellIs" dxfId="757" priority="552" stopIfTrue="1" operator="equal">
      <formula>"Examens S1"</formula>
    </cfRule>
    <cfRule type="cellIs" dxfId="756" priority="553" stopIfTrue="1" operator="equal">
      <formula>"Examens"</formula>
    </cfRule>
    <cfRule type="cellIs" dxfId="755" priority="554" stopIfTrue="1" operator="equal">
      <formula>"Examens S2"</formula>
    </cfRule>
    <cfRule type="cellIs" dxfId="754" priority="555" stopIfTrue="1" operator="equal">
      <formula>"Du anglais"</formula>
    </cfRule>
    <cfRule type="cellIs" dxfId="753" priority="556" stopIfTrue="1" operator="equal">
      <formula>"Délibérations"</formula>
    </cfRule>
  </conditionalFormatting>
  <conditionalFormatting sqref="T4:T8">
    <cfRule type="cellIs" dxfId="752" priority="495" operator="equal">
      <formula>"EXAMENS J"</formula>
    </cfRule>
    <cfRule type="cellIs" dxfId="751" priority="496" operator="equal">
      <formula>"Lundi Pentecôte"</formula>
    </cfRule>
    <cfRule type="cellIs" dxfId="750" priority="497" operator="equal">
      <formula>"ppp"</formula>
    </cfRule>
    <cfRule type="cellIs" dxfId="749" priority="498" operator="equal">
      <formula>"Soutenance"</formula>
    </cfRule>
    <cfRule type="cellIs" dxfId="748" priority="499" operator="equal">
      <formula>"Révisions R"</formula>
    </cfRule>
    <cfRule type="cellIs" dxfId="747" priority="500" operator="equal">
      <formula>"Entreprise"</formula>
    </cfRule>
    <cfRule type="cellIs" dxfId="746" priority="501" operator="equal">
      <formula>"Exam nationaux pas de date"</formula>
    </cfRule>
    <cfRule type="cellIs" dxfId="745" priority="502" operator="equal">
      <formula>"Exam nationaux"</formula>
    </cfRule>
    <cfRule type="cellIs" dxfId="744" priority="503" operator="equal">
      <formula>"Révision interne"</formula>
    </cfRule>
    <cfRule type="cellIs" dxfId="743" priority="509" operator="equal">
      <formula>"Délibération S2"</formula>
    </cfRule>
    <cfRule type="cellIs" dxfId="742" priority="510" operator="equal">
      <formula>"Délibération S1"</formula>
    </cfRule>
    <cfRule type="cellIs" dxfId="741" priority="511" operator="equal">
      <formula>"regroupement"</formula>
    </cfRule>
    <cfRule type="cellIs" dxfId="740" priority="512" operator="equal">
      <formula>"Cours matin"</formula>
    </cfRule>
    <cfRule type="cellIs" dxfId="739" priority="526" operator="equal">
      <formula>"cours v"</formula>
    </cfRule>
    <cfRule type="cellIs" dxfId="738" priority="527" operator="equal">
      <formula>"Examens S1 Ses2"</formula>
    </cfRule>
    <cfRule type="cellIs" dxfId="737" priority="528" operator="equal">
      <formula>"Examens S1 Ses1"</formula>
    </cfRule>
    <cfRule type="cellIs" dxfId="736" priority="529" operator="equal">
      <formula>"Fête du travail"</formula>
    </cfRule>
    <cfRule type="cellIs" dxfId="735" priority="530" operator="equal">
      <formula>"Fête nationale"</formula>
    </cfRule>
    <cfRule type="cellIs" dxfId="734" priority="531" operator="equal">
      <formula>"jour de l'an"</formula>
    </cfRule>
    <cfRule type="cellIs" dxfId="733" priority="532" operator="equal">
      <formula>"Lundi de pâques"</formula>
    </cfRule>
    <cfRule type="cellIs" dxfId="732" priority="533" operator="equal">
      <formula>"Noël"</formula>
    </cfRule>
    <cfRule type="cellIs" dxfId="731" priority="534" operator="equal">
      <formula>"Pâques"</formula>
    </cfRule>
    <cfRule type="cellIs" dxfId="730" priority="537" operator="equal">
      <formula>"Révisions S2 Ses1"</formula>
    </cfRule>
    <cfRule type="cellIs" dxfId="729" priority="538" operator="equal">
      <formula>"stage v"</formula>
    </cfRule>
    <cfRule type="cellIs" dxfId="728" priority="540" operator="equal">
      <formula>"Toussaint"</formula>
    </cfRule>
    <cfRule type="cellIs" dxfId="727" priority="541" operator="equal">
      <formula>"Stage en entreprise"</formula>
    </cfRule>
    <cfRule type="cellIs" dxfId="726" priority="542" operator="equal">
      <formula>"entreprise B"</formula>
    </cfRule>
  </conditionalFormatting>
  <conditionalFormatting sqref="T4:T8">
    <cfRule type="containsText" dxfId="725" priority="477" operator="containsText" text="Cours/Labo/Projet">
      <formula>NOT(ISERROR(SEARCH("Cours/Labo/Projet",T4)))</formula>
    </cfRule>
    <cfRule type="containsText" dxfId="724" priority="478" operator="containsText" text="Université">
      <formula>NOT(ISERROR(SEARCH("Université",T4)))</formula>
    </cfRule>
  </conditionalFormatting>
  <conditionalFormatting sqref="X5">
    <cfRule type="expression" dxfId="723" priority="399">
      <formula>V5="Dimanche"</formula>
    </cfRule>
    <cfRule type="expression" dxfId="722" priority="400">
      <formula>V5="Samedi"</formula>
    </cfRule>
    <cfRule type="containsText" dxfId="721" priority="401" operator="containsText" text="Soutenance">
      <formula>NOT(ISERROR(SEARCH("Soutenance",X5)))</formula>
    </cfRule>
    <cfRule type="containsText" dxfId="720" priority="402" operator="containsText" text="Salon Et">
      <formula>NOT(ISERROR(SEARCH("Salon Et",X5)))</formula>
    </cfRule>
    <cfRule type="containsText" dxfId="719" priority="403" operator="containsText" text="Remise">
      <formula>NOT(ISERROR(SEARCH("Remise",X5)))</formula>
    </cfRule>
    <cfRule type="containsText" dxfId="718" priority="404" operator="containsText" text="Recrutem">
      <formula>NOT(ISERROR(SEARCH("Recrutem",X5)))</formula>
    </cfRule>
    <cfRule type="containsText" dxfId="717" priority="405" operator="containsText" text="Note">
      <formula>NOT(ISERROR(SEARCH("Note",X5)))</formula>
    </cfRule>
    <cfRule type="containsText" dxfId="716" priority="406" operator="containsText" text="JPO">
      <formula>NOT(ISERROR(SEARCH("JPO",X5)))</formula>
    </cfRule>
    <cfRule type="containsText" dxfId="715" priority="407" operator="containsText" text="Etranger">
      <formula>NOT(ISERROR(SEARCH("Etranger",X5)))</formula>
    </cfRule>
    <cfRule type="containsText" dxfId="714" priority="408" operator="containsText" text="Début TD">
      <formula>NOT(ISERROR(SEARCH("Début TD",X5)))</formula>
    </cfRule>
    <cfRule type="containsText" dxfId="713" priority="409" operator="containsText" text="Début CM">
      <formula>NOT(ISERROR(SEARCH("Début CM",X5)))</formula>
    </cfRule>
    <cfRule type="containsText" dxfId="712" priority="410" operator="containsText" text="Projet">
      <formula>NOT(ISERROR(SEARCH("Projet",X5)))</formula>
    </cfRule>
    <cfRule type="containsText" dxfId="711" priority="411" operator="containsText" text="Pré">
      <formula>NOT(ISERROR(SEARCH("Pré",X5)))</formula>
    </cfRule>
    <cfRule type="containsText" dxfId="710" priority="412" operator="containsText" text="Délib">
      <formula>NOT(ISERROR(SEARCH("Délib",X5)))</formula>
    </cfRule>
    <cfRule type="cellIs" dxfId="709" priority="413" operator="equal">
      <formula>"Cours IAE"</formula>
    </cfRule>
    <cfRule type="cellIs" dxfId="708" priority="414" operator="equal">
      <formula>"Cours ISEM"</formula>
    </cfRule>
    <cfRule type="cellIs" dxfId="707" priority="424" operator="equal">
      <formula>"Remise note CC"</formula>
    </cfRule>
    <cfRule type="cellIs" dxfId="706" priority="425" operator="equal">
      <formula>"Oraux examens nationaux"</formula>
    </cfRule>
    <cfRule type="cellIs" dxfId="705" priority="426" operator="equal">
      <formula>"Note mémoire"</formula>
    </cfRule>
    <cfRule type="cellIs" dxfId="704" priority="427" operator="equal">
      <formula>"Mise à niveau"</formula>
    </cfRule>
    <cfRule type="cellIs" dxfId="703" priority="428" operator="equal">
      <formula>"Ecrits examens nationaux"</formula>
    </cfRule>
    <cfRule type="cellIs" dxfId="702" priority="433" operator="equal">
      <formula>"Entr MA cours AM"</formula>
    </cfRule>
    <cfRule type="cellIs" dxfId="701" priority="434" operator="equal">
      <formula>"Cours Matin Entr AM"</formula>
    </cfRule>
    <cfRule type="cellIs" dxfId="700" priority="435" operator="equal">
      <formula>"Révisions S1 Ses2"</formula>
    </cfRule>
    <cfRule type="cellIs" dxfId="699" priority="436" operator="equal">
      <formula>"Révisions S1 ses1"</formula>
    </cfRule>
    <cfRule type="cellIs" dxfId="698" priority="437" operator="equal">
      <formula>"Examens S2 Ses2"</formula>
    </cfRule>
    <cfRule type="cellIs" dxfId="697" priority="438" operator="equal">
      <formula>"Examens S2 ses1"</formula>
    </cfRule>
    <cfRule type="cellIs" dxfId="696" priority="439" operator="equal">
      <formula>"Fermeture"</formula>
    </cfRule>
    <cfRule type="cellIs" dxfId="695" priority="440" operator="equal">
      <formula>"Remise rapport"</formula>
    </cfRule>
    <cfRule type="cellIs" dxfId="694" priority="441" operator="equal">
      <formula>"notes rapport"</formula>
    </cfRule>
    <cfRule type="cellIs" dxfId="693" priority="442" operator="equal">
      <formula>"jour appui"</formula>
    </cfRule>
    <cfRule type="cellIs" dxfId="692" priority="443" operator="equal">
      <formula>"Assomption"</formula>
    </cfRule>
    <cfRule type="cellIs" dxfId="691" priority="444" operator="equal">
      <formula>"Ascension"</formula>
    </cfRule>
    <cfRule type="cellIs" dxfId="690" priority="445" operator="equal">
      <formula>"Armistice"</formula>
    </cfRule>
    <cfRule type="cellIs" dxfId="689" priority="455" operator="equal">
      <formula>"Pentecôte"</formula>
    </cfRule>
    <cfRule type="cellIs" dxfId="688" priority="456" operator="equal">
      <formula>"Révisions S2 ses2"</formula>
    </cfRule>
    <cfRule type="cellIs" dxfId="687" priority="459" operator="equal">
      <formula>"Victoire 1945"</formula>
    </cfRule>
    <cfRule type="cellIs" dxfId="686" priority="463" stopIfTrue="1" operator="equal">
      <formula>"Retour copies"</formula>
    </cfRule>
    <cfRule type="cellIs" dxfId="685" priority="464" stopIfTrue="1" operator="equal">
      <formula>"Evaluation"</formula>
    </cfRule>
    <cfRule type="cellIs" dxfId="684" priority="465" stopIfTrue="1" operator="equal">
      <formula>"Rentrée"</formula>
    </cfRule>
    <cfRule type="cellIs" dxfId="683" priority="466" stopIfTrue="1" operator="equal">
      <formula>"Stage"</formula>
    </cfRule>
    <cfRule type="cellIs" dxfId="682" priority="467" stopIfTrue="1" operator="equal">
      <formula>"Session 2"</formula>
    </cfRule>
    <cfRule type="cellIs" dxfId="681" priority="468" stopIfTrue="1" operator="equal">
      <formula>"Session 1"</formula>
    </cfRule>
    <cfRule type="cellIs" dxfId="680" priority="469" stopIfTrue="1" operator="equal">
      <formula>"Révisions"</formula>
    </cfRule>
    <cfRule type="cellIs" dxfId="679" priority="470" stopIfTrue="1" operator="equal">
      <formula>"Vacances"</formula>
    </cfRule>
    <cfRule type="cellIs" dxfId="678" priority="471" stopIfTrue="1" operator="equal">
      <formula>"Cours"</formula>
    </cfRule>
    <cfRule type="cellIs" dxfId="677" priority="472" stopIfTrue="1" operator="equal">
      <formula>"Examens S1"</formula>
    </cfRule>
    <cfRule type="cellIs" dxfId="676" priority="473" stopIfTrue="1" operator="equal">
      <formula>"Examens"</formula>
    </cfRule>
    <cfRule type="cellIs" dxfId="675" priority="474" stopIfTrue="1" operator="equal">
      <formula>"Examens S2"</formula>
    </cfRule>
    <cfRule type="cellIs" dxfId="674" priority="475" stopIfTrue="1" operator="equal">
      <formula>"Du anglais"</formula>
    </cfRule>
    <cfRule type="cellIs" dxfId="673" priority="476" stopIfTrue="1" operator="equal">
      <formula>"Délibérations"</formula>
    </cfRule>
  </conditionalFormatting>
  <conditionalFormatting sqref="X5">
    <cfRule type="cellIs" dxfId="672" priority="415" operator="equal">
      <formula>"EXAMENS J"</formula>
    </cfRule>
    <cfRule type="cellIs" dxfId="671" priority="416" operator="equal">
      <formula>"Lundi Pentecôte"</formula>
    </cfRule>
    <cfRule type="cellIs" dxfId="670" priority="417" operator="equal">
      <formula>"ppp"</formula>
    </cfRule>
    <cfRule type="cellIs" dxfId="669" priority="418" operator="equal">
      <formula>"Soutenance"</formula>
    </cfRule>
    <cfRule type="cellIs" dxfId="668" priority="419" operator="equal">
      <formula>"Révisions R"</formula>
    </cfRule>
    <cfRule type="cellIs" dxfId="667" priority="420" operator="equal">
      <formula>"Entreprise"</formula>
    </cfRule>
    <cfRule type="cellIs" dxfId="666" priority="421" operator="equal">
      <formula>"Exam nationaux pas de date"</formula>
    </cfRule>
    <cfRule type="cellIs" dxfId="665" priority="422" operator="equal">
      <formula>"Exam nationaux"</formula>
    </cfRule>
    <cfRule type="cellIs" dxfId="664" priority="423" operator="equal">
      <formula>"Révision interne"</formula>
    </cfRule>
    <cfRule type="cellIs" dxfId="663" priority="429" operator="equal">
      <formula>"Délibération S2"</formula>
    </cfRule>
    <cfRule type="cellIs" dxfId="662" priority="430" operator="equal">
      <formula>"Délibération S1"</formula>
    </cfRule>
    <cfRule type="cellIs" dxfId="661" priority="431" operator="equal">
      <formula>"regroupement"</formula>
    </cfRule>
    <cfRule type="cellIs" dxfId="660" priority="432" operator="equal">
      <formula>"Cours matin"</formula>
    </cfRule>
    <cfRule type="cellIs" dxfId="659" priority="446" operator="equal">
      <formula>"cours v"</formula>
    </cfRule>
    <cfRule type="cellIs" dxfId="658" priority="447" operator="equal">
      <formula>"Examens S1 Ses2"</formula>
    </cfRule>
    <cfRule type="cellIs" dxfId="657" priority="448" operator="equal">
      <formula>"Examens S1 Ses1"</formula>
    </cfRule>
    <cfRule type="cellIs" dxfId="656" priority="449" operator="equal">
      <formula>"Fête du travail"</formula>
    </cfRule>
    <cfRule type="cellIs" dxfId="655" priority="450" operator="equal">
      <formula>"Fête nationale"</formula>
    </cfRule>
    <cfRule type="cellIs" dxfId="654" priority="451" operator="equal">
      <formula>"jour de l'an"</formula>
    </cfRule>
    <cfRule type="cellIs" dxfId="653" priority="452" operator="equal">
      <formula>"Lundi de pâques"</formula>
    </cfRule>
    <cfRule type="cellIs" dxfId="652" priority="453" operator="equal">
      <formula>"Noël"</formula>
    </cfRule>
    <cfRule type="cellIs" dxfId="651" priority="454" operator="equal">
      <formula>"Pâques"</formula>
    </cfRule>
    <cfRule type="cellIs" dxfId="650" priority="457" operator="equal">
      <formula>"Révisions S2 Ses1"</formula>
    </cfRule>
    <cfRule type="cellIs" dxfId="649" priority="458" operator="equal">
      <formula>"stage v"</formula>
    </cfRule>
    <cfRule type="cellIs" dxfId="648" priority="460" operator="equal">
      <formula>"Toussaint"</formula>
    </cfRule>
    <cfRule type="cellIs" dxfId="647" priority="461" operator="equal">
      <formula>"Stage en entreprise"</formula>
    </cfRule>
    <cfRule type="cellIs" dxfId="646" priority="462" operator="equal">
      <formula>"entreprise B"</formula>
    </cfRule>
  </conditionalFormatting>
  <conditionalFormatting sqref="X5">
    <cfRule type="containsText" dxfId="645" priority="397" operator="containsText" text="Cours/Labo/Projet">
      <formula>NOT(ISERROR(SEARCH("Cours/Labo/Projet",X5)))</formula>
    </cfRule>
    <cfRule type="containsText" dxfId="644" priority="398" operator="containsText" text="Université">
      <formula>NOT(ISERROR(SEARCH("Université",X5)))</formula>
    </cfRule>
  </conditionalFormatting>
  <conditionalFormatting sqref="T18:T22">
    <cfRule type="cellIs" dxfId="643" priority="335" operator="equal">
      <formula>"EXAMENS J"</formula>
    </cfRule>
    <cfRule type="cellIs" dxfId="642" priority="336" operator="equal">
      <formula>"Lundi Pentecôte"</formula>
    </cfRule>
    <cfRule type="cellIs" dxfId="641" priority="337" operator="equal">
      <formula>"ppp"</formula>
    </cfRule>
    <cfRule type="cellIs" dxfId="640" priority="338" operator="equal">
      <formula>"Soutenance"</formula>
    </cfRule>
    <cfRule type="cellIs" dxfId="639" priority="339" operator="equal">
      <formula>"Révisions R"</formula>
    </cfRule>
    <cfRule type="cellIs" dxfId="638" priority="340" operator="equal">
      <formula>"Entreprise"</formula>
    </cfRule>
    <cfRule type="cellIs" dxfId="637" priority="341" operator="equal">
      <formula>"Exam nationaux pas de date"</formula>
    </cfRule>
    <cfRule type="cellIs" dxfId="636" priority="342" operator="equal">
      <formula>"Exam nationaux"</formula>
    </cfRule>
    <cfRule type="cellIs" dxfId="635" priority="343" operator="equal">
      <formula>"Révision interne"</formula>
    </cfRule>
    <cfRule type="cellIs" dxfId="634" priority="349" operator="equal">
      <formula>"Délibération S2"</formula>
    </cfRule>
    <cfRule type="cellIs" dxfId="633" priority="350" operator="equal">
      <formula>"Délibération S1"</formula>
    </cfRule>
    <cfRule type="cellIs" dxfId="632" priority="351" operator="equal">
      <formula>"regroupement"</formula>
    </cfRule>
    <cfRule type="cellIs" dxfId="631" priority="352" operator="equal">
      <formula>"Cours matin"</formula>
    </cfRule>
    <cfRule type="cellIs" dxfId="630" priority="366" operator="equal">
      <formula>"cours v"</formula>
    </cfRule>
    <cfRule type="cellIs" dxfId="629" priority="367" operator="equal">
      <formula>"Examens S1 Ses2"</formula>
    </cfRule>
    <cfRule type="cellIs" dxfId="628" priority="368" operator="equal">
      <formula>"Examens S1 Ses1"</formula>
    </cfRule>
    <cfRule type="cellIs" dxfId="627" priority="369" operator="equal">
      <formula>"Fête du travail"</formula>
    </cfRule>
    <cfRule type="cellIs" dxfId="626" priority="370" operator="equal">
      <formula>"Fête nationale"</formula>
    </cfRule>
    <cfRule type="cellIs" dxfId="625" priority="371" operator="equal">
      <formula>"jour de l'an"</formula>
    </cfRule>
    <cfRule type="cellIs" dxfId="624" priority="372" operator="equal">
      <formula>"Lundi de pâques"</formula>
    </cfRule>
    <cfRule type="cellIs" dxfId="623" priority="373" operator="equal">
      <formula>"Noël"</formula>
    </cfRule>
    <cfRule type="cellIs" dxfId="622" priority="374" operator="equal">
      <formula>"Pâques"</formula>
    </cfRule>
    <cfRule type="cellIs" dxfId="621" priority="377" operator="equal">
      <formula>"Révisions S2 Ses1"</formula>
    </cfRule>
    <cfRule type="cellIs" dxfId="620" priority="378" operator="equal">
      <formula>"stage v"</formula>
    </cfRule>
    <cfRule type="cellIs" dxfId="619" priority="380" operator="equal">
      <formula>"Toussaint"</formula>
    </cfRule>
    <cfRule type="cellIs" dxfId="618" priority="381" operator="equal">
      <formula>"Stage en entreprise"</formula>
    </cfRule>
    <cfRule type="cellIs" dxfId="617" priority="382" operator="equal">
      <formula>"entreprise B"</formula>
    </cfRule>
  </conditionalFormatting>
  <conditionalFormatting sqref="T18:T22">
    <cfRule type="expression" dxfId="616" priority="319">
      <formula>R18="Dimanche"</formula>
    </cfRule>
    <cfRule type="expression" dxfId="615" priority="320">
      <formula>R18="Samedi"</formula>
    </cfRule>
    <cfRule type="containsText" dxfId="614" priority="321" operator="containsText" text="Soutenance">
      <formula>NOT(ISERROR(SEARCH("Soutenance",T18)))</formula>
    </cfRule>
    <cfRule type="containsText" dxfId="613" priority="322" operator="containsText" text="Salon Et">
      <formula>NOT(ISERROR(SEARCH("Salon Et",T18)))</formula>
    </cfRule>
    <cfRule type="containsText" dxfId="612" priority="323" operator="containsText" text="Remise">
      <formula>NOT(ISERROR(SEARCH("Remise",T18)))</formula>
    </cfRule>
    <cfRule type="containsText" dxfId="611" priority="324" operator="containsText" text="Recrutem">
      <formula>NOT(ISERROR(SEARCH("Recrutem",T18)))</formula>
    </cfRule>
    <cfRule type="containsText" dxfId="610" priority="325" operator="containsText" text="Note">
      <formula>NOT(ISERROR(SEARCH("Note",T18)))</formula>
    </cfRule>
    <cfRule type="containsText" dxfId="609" priority="326" operator="containsText" text="JPO">
      <formula>NOT(ISERROR(SEARCH("JPO",T18)))</formula>
    </cfRule>
    <cfRule type="containsText" dxfId="608" priority="327" operator="containsText" text="Etranger">
      <formula>NOT(ISERROR(SEARCH("Etranger",T18)))</formula>
    </cfRule>
    <cfRule type="containsText" dxfId="607" priority="328" operator="containsText" text="Début TD">
      <formula>NOT(ISERROR(SEARCH("Début TD",T18)))</formula>
    </cfRule>
    <cfRule type="containsText" dxfId="606" priority="329" operator="containsText" text="Début CM">
      <formula>NOT(ISERROR(SEARCH("Début CM",T18)))</formula>
    </cfRule>
    <cfRule type="containsText" dxfId="605" priority="330" operator="containsText" text="Projet">
      <formula>NOT(ISERROR(SEARCH("Projet",T18)))</formula>
    </cfRule>
    <cfRule type="containsText" dxfId="604" priority="331" operator="containsText" text="Pré">
      <formula>NOT(ISERROR(SEARCH("Pré",T18)))</formula>
    </cfRule>
    <cfRule type="containsText" dxfId="603" priority="332" operator="containsText" text="Délib">
      <formula>NOT(ISERROR(SEARCH("Délib",T18)))</formula>
    </cfRule>
    <cfRule type="cellIs" dxfId="602" priority="333" operator="equal">
      <formula>"Cours IAE"</formula>
    </cfRule>
    <cfRule type="cellIs" dxfId="601" priority="334" operator="equal">
      <formula>"Cours ISEM"</formula>
    </cfRule>
    <cfRule type="cellIs" dxfId="600" priority="344" operator="equal">
      <formula>"Remise note CC"</formula>
    </cfRule>
    <cfRule type="cellIs" dxfId="599" priority="345" operator="equal">
      <formula>"Oraux examens nationaux"</formula>
    </cfRule>
    <cfRule type="cellIs" dxfId="598" priority="346" operator="equal">
      <formula>"Note mémoire"</formula>
    </cfRule>
    <cfRule type="cellIs" dxfId="597" priority="347" operator="equal">
      <formula>"Mise à niveau"</formula>
    </cfRule>
    <cfRule type="cellIs" dxfId="596" priority="348" operator="equal">
      <formula>"Ecrits examens nationaux"</formula>
    </cfRule>
    <cfRule type="cellIs" dxfId="595" priority="353" operator="equal">
      <formula>"Entr MA cours AM"</formula>
    </cfRule>
    <cfRule type="cellIs" dxfId="594" priority="354" operator="equal">
      <formula>"Cours Matin Entr AM"</formula>
    </cfRule>
    <cfRule type="cellIs" dxfId="593" priority="355" operator="equal">
      <formula>"Révisions S1 Ses2"</formula>
    </cfRule>
    <cfRule type="cellIs" dxfId="592" priority="356" operator="equal">
      <formula>"Révisions S1 ses1"</formula>
    </cfRule>
    <cfRule type="cellIs" dxfId="591" priority="357" operator="equal">
      <formula>"Examens S2 Ses2"</formula>
    </cfRule>
    <cfRule type="cellIs" dxfId="590" priority="358" operator="equal">
      <formula>"Examens S2 ses1"</formula>
    </cfRule>
    <cfRule type="cellIs" dxfId="589" priority="359" operator="equal">
      <formula>"Fermeture"</formula>
    </cfRule>
    <cfRule type="cellIs" dxfId="588" priority="360" operator="equal">
      <formula>"Remise rapport"</formula>
    </cfRule>
    <cfRule type="cellIs" dxfId="587" priority="361" operator="equal">
      <formula>"notes rapport"</formula>
    </cfRule>
    <cfRule type="cellIs" dxfId="586" priority="362" operator="equal">
      <formula>"jour appui"</formula>
    </cfRule>
    <cfRule type="cellIs" dxfId="585" priority="363" operator="equal">
      <formula>"Assomption"</formula>
    </cfRule>
    <cfRule type="cellIs" dxfId="584" priority="364" operator="equal">
      <formula>"Ascension"</formula>
    </cfRule>
    <cfRule type="cellIs" dxfId="583" priority="365" operator="equal">
      <formula>"Armistice"</formula>
    </cfRule>
    <cfRule type="cellIs" dxfId="582" priority="375" operator="equal">
      <formula>"Pentecôte"</formula>
    </cfRule>
    <cfRule type="cellIs" dxfId="581" priority="376" operator="equal">
      <formula>"Révisions S2 ses2"</formula>
    </cfRule>
    <cfRule type="cellIs" dxfId="580" priority="379" operator="equal">
      <formula>"Victoire 1945"</formula>
    </cfRule>
    <cfRule type="cellIs" dxfId="579" priority="383" stopIfTrue="1" operator="equal">
      <formula>"Retour copies"</formula>
    </cfRule>
    <cfRule type="cellIs" dxfId="578" priority="384" stopIfTrue="1" operator="equal">
      <formula>"Evaluation"</formula>
    </cfRule>
    <cfRule type="cellIs" dxfId="577" priority="385" stopIfTrue="1" operator="equal">
      <formula>"Rentrée"</formula>
    </cfRule>
    <cfRule type="cellIs" dxfId="576" priority="386" stopIfTrue="1" operator="equal">
      <formula>"Stage"</formula>
    </cfRule>
    <cfRule type="cellIs" dxfId="575" priority="387" stopIfTrue="1" operator="equal">
      <formula>"Session 2"</formula>
    </cfRule>
    <cfRule type="cellIs" dxfId="574" priority="388" stopIfTrue="1" operator="equal">
      <formula>"Session 1"</formula>
    </cfRule>
    <cfRule type="cellIs" dxfId="573" priority="389" stopIfTrue="1" operator="equal">
      <formula>"Révisions"</formula>
    </cfRule>
    <cfRule type="cellIs" dxfId="572" priority="390" stopIfTrue="1" operator="equal">
      <formula>"Vacances"</formula>
    </cfRule>
    <cfRule type="cellIs" dxfId="571" priority="391" stopIfTrue="1" operator="equal">
      <formula>"Cours"</formula>
    </cfRule>
    <cfRule type="cellIs" dxfId="570" priority="392" stopIfTrue="1" operator="equal">
      <formula>"Examens S1"</formula>
    </cfRule>
    <cfRule type="cellIs" dxfId="569" priority="393" stopIfTrue="1" operator="equal">
      <formula>"Examens"</formula>
    </cfRule>
    <cfRule type="cellIs" dxfId="568" priority="394" stopIfTrue="1" operator="equal">
      <formula>"Examens S2"</formula>
    </cfRule>
    <cfRule type="cellIs" dxfId="567" priority="395" stopIfTrue="1" operator="equal">
      <formula>"Du anglais"</formula>
    </cfRule>
    <cfRule type="cellIs" dxfId="566" priority="396" stopIfTrue="1" operator="equal">
      <formula>"Délibérations"</formula>
    </cfRule>
  </conditionalFormatting>
  <conditionalFormatting sqref="L23:L27">
    <cfRule type="expression" dxfId="565" priority="81">
      <formula>J23="Dimanche"</formula>
    </cfRule>
    <cfRule type="expression" dxfId="564" priority="82">
      <formula>J23="Samedi"</formula>
    </cfRule>
    <cfRule type="containsText" dxfId="563" priority="83" operator="containsText" text="Soutenance">
      <formula>NOT(ISERROR(SEARCH("Soutenance",L23)))</formula>
    </cfRule>
    <cfRule type="containsText" dxfId="562" priority="84" operator="containsText" text="Salon Et">
      <formula>NOT(ISERROR(SEARCH("Salon Et",L23)))</formula>
    </cfRule>
    <cfRule type="containsText" dxfId="561" priority="85" operator="containsText" text="Remise">
      <formula>NOT(ISERROR(SEARCH("Remise",L23)))</formula>
    </cfRule>
    <cfRule type="containsText" dxfId="560" priority="86" operator="containsText" text="Recrutem">
      <formula>NOT(ISERROR(SEARCH("Recrutem",L23)))</formula>
    </cfRule>
    <cfRule type="containsText" dxfId="559" priority="87" operator="containsText" text="Note">
      <formula>NOT(ISERROR(SEARCH("Note",L23)))</formula>
    </cfRule>
    <cfRule type="containsText" dxfId="558" priority="88" operator="containsText" text="JPO">
      <formula>NOT(ISERROR(SEARCH("JPO",L23)))</formula>
    </cfRule>
    <cfRule type="containsText" dxfId="557" priority="89" operator="containsText" text="Etranger">
      <formula>NOT(ISERROR(SEARCH("Etranger",L23)))</formula>
    </cfRule>
    <cfRule type="containsText" dxfId="556" priority="90" operator="containsText" text="Début TD">
      <formula>NOT(ISERROR(SEARCH("Début TD",L23)))</formula>
    </cfRule>
    <cfRule type="containsText" dxfId="555" priority="91" operator="containsText" text="Début CM">
      <formula>NOT(ISERROR(SEARCH("Début CM",L23)))</formula>
    </cfRule>
    <cfRule type="containsText" dxfId="554" priority="92" operator="containsText" text="Projet">
      <formula>NOT(ISERROR(SEARCH("Projet",L23)))</formula>
    </cfRule>
    <cfRule type="containsText" dxfId="553" priority="93" operator="containsText" text="Pré">
      <formula>NOT(ISERROR(SEARCH("Pré",L23)))</formula>
    </cfRule>
    <cfRule type="containsText" dxfId="552" priority="94" operator="containsText" text="Délib">
      <formula>NOT(ISERROR(SEARCH("Délib",L23)))</formula>
    </cfRule>
    <cfRule type="cellIs" dxfId="551" priority="95" operator="equal">
      <formula>"Cours IAE"</formula>
    </cfRule>
    <cfRule type="cellIs" dxfId="550" priority="96" operator="equal">
      <formula>"Cours ISEM"</formula>
    </cfRule>
    <cfRule type="cellIs" dxfId="549" priority="106" operator="equal">
      <formula>"Remise note CC"</formula>
    </cfRule>
    <cfRule type="cellIs" dxfId="548" priority="107" operator="equal">
      <formula>"Oraux examens nationaux"</formula>
    </cfRule>
    <cfRule type="cellIs" dxfId="547" priority="108" operator="equal">
      <formula>"Note mémoire"</formula>
    </cfRule>
    <cfRule type="cellIs" dxfId="546" priority="109" operator="equal">
      <formula>"Mise à niveau"</formula>
    </cfRule>
    <cfRule type="cellIs" dxfId="545" priority="110" operator="equal">
      <formula>"Ecrits examens nationaux"</formula>
    </cfRule>
    <cfRule type="cellIs" dxfId="544" priority="115" operator="equal">
      <formula>"Entr MA cours AM"</formula>
    </cfRule>
    <cfRule type="cellIs" dxfId="543" priority="116" operator="equal">
      <formula>"Cours Matin Entr AM"</formula>
    </cfRule>
    <cfRule type="cellIs" dxfId="542" priority="117" operator="equal">
      <formula>"Révisions S1 Ses2"</formula>
    </cfRule>
    <cfRule type="cellIs" dxfId="541" priority="118" operator="equal">
      <formula>"Révisions S1 ses1"</formula>
    </cfRule>
    <cfRule type="cellIs" dxfId="540" priority="119" operator="equal">
      <formula>"Examens S2 Ses2"</formula>
    </cfRule>
    <cfRule type="cellIs" dxfId="539" priority="120" operator="equal">
      <formula>"Examens S2 ses1"</formula>
    </cfRule>
    <cfRule type="cellIs" dxfId="538" priority="121" operator="equal">
      <formula>"Fermeture"</formula>
    </cfRule>
    <cfRule type="cellIs" dxfId="537" priority="122" operator="equal">
      <formula>"Remise rapport"</formula>
    </cfRule>
    <cfRule type="cellIs" dxfId="536" priority="123" operator="equal">
      <formula>"notes rapport"</formula>
    </cfRule>
    <cfRule type="cellIs" dxfId="535" priority="124" operator="equal">
      <formula>"jour appui"</formula>
    </cfRule>
    <cfRule type="cellIs" dxfId="534" priority="125" operator="equal">
      <formula>"Assomption"</formula>
    </cfRule>
    <cfRule type="cellIs" dxfId="533" priority="126" operator="equal">
      <formula>"Ascension"</formula>
    </cfRule>
    <cfRule type="cellIs" dxfId="532" priority="127" operator="equal">
      <formula>"Armistice"</formula>
    </cfRule>
    <cfRule type="cellIs" dxfId="531" priority="137" operator="equal">
      <formula>"Pentecôte"</formula>
    </cfRule>
    <cfRule type="cellIs" dxfId="530" priority="138" operator="equal">
      <formula>"Révisions S2 ses2"</formula>
    </cfRule>
    <cfRule type="cellIs" dxfId="529" priority="141" operator="equal">
      <formula>"Victoire 1945"</formula>
    </cfRule>
    <cfRule type="cellIs" dxfId="528" priority="145" stopIfTrue="1" operator="equal">
      <formula>"Retour copies"</formula>
    </cfRule>
    <cfRule type="cellIs" dxfId="527" priority="146" stopIfTrue="1" operator="equal">
      <formula>"Evaluation"</formula>
    </cfRule>
    <cfRule type="cellIs" dxfId="526" priority="147" stopIfTrue="1" operator="equal">
      <formula>"Rentrée"</formula>
    </cfRule>
    <cfRule type="cellIs" dxfId="525" priority="148" stopIfTrue="1" operator="equal">
      <formula>"Stage"</formula>
    </cfRule>
    <cfRule type="cellIs" dxfId="524" priority="149" stopIfTrue="1" operator="equal">
      <formula>"Session 2"</formula>
    </cfRule>
    <cfRule type="cellIs" dxfId="523" priority="150" stopIfTrue="1" operator="equal">
      <formula>"Session 1"</formula>
    </cfRule>
    <cfRule type="cellIs" dxfId="522" priority="151" stopIfTrue="1" operator="equal">
      <formula>"Révisions"</formula>
    </cfRule>
    <cfRule type="cellIs" dxfId="521" priority="152" stopIfTrue="1" operator="equal">
      <formula>"Vacances"</formula>
    </cfRule>
    <cfRule type="cellIs" dxfId="520" priority="153" stopIfTrue="1" operator="equal">
      <formula>"Cours"</formula>
    </cfRule>
    <cfRule type="cellIs" dxfId="519" priority="154" stopIfTrue="1" operator="equal">
      <formula>"Examens S1"</formula>
    </cfRule>
    <cfRule type="cellIs" dxfId="518" priority="155" stopIfTrue="1" operator="equal">
      <formula>"Examens"</formula>
    </cfRule>
    <cfRule type="cellIs" dxfId="517" priority="156" stopIfTrue="1" operator="equal">
      <formula>"Examens S2"</formula>
    </cfRule>
    <cfRule type="cellIs" dxfId="516" priority="157" stopIfTrue="1" operator="equal">
      <formula>"Du anglais"</formula>
    </cfRule>
    <cfRule type="cellIs" dxfId="515" priority="158" stopIfTrue="1" operator="equal">
      <formula>"Délibérations"</formula>
    </cfRule>
  </conditionalFormatting>
  <conditionalFormatting sqref="L23:L27">
    <cfRule type="cellIs" dxfId="514" priority="97" operator="equal">
      <formula>"EXAMENS J"</formula>
    </cfRule>
    <cfRule type="cellIs" dxfId="513" priority="98" operator="equal">
      <formula>"Lundi Pentecôte"</formula>
    </cfRule>
    <cfRule type="cellIs" dxfId="512" priority="99" operator="equal">
      <formula>"ppp"</formula>
    </cfRule>
    <cfRule type="cellIs" dxfId="511" priority="100" operator="equal">
      <formula>"Soutenance"</formula>
    </cfRule>
    <cfRule type="cellIs" dxfId="510" priority="101" operator="equal">
      <formula>"Révisions R"</formula>
    </cfRule>
    <cfRule type="cellIs" dxfId="509" priority="102" operator="equal">
      <formula>"Entreprise"</formula>
    </cfRule>
    <cfRule type="cellIs" dxfId="508" priority="103" operator="equal">
      <formula>"Exam nationaux pas de date"</formula>
    </cfRule>
    <cfRule type="cellIs" dxfId="507" priority="104" operator="equal">
      <formula>"Exam nationaux"</formula>
    </cfRule>
    <cfRule type="cellIs" dxfId="506" priority="105" operator="equal">
      <formula>"Révision interne"</formula>
    </cfRule>
    <cfRule type="cellIs" dxfId="505" priority="111" operator="equal">
      <formula>"Délibération S2"</formula>
    </cfRule>
    <cfRule type="cellIs" dxfId="504" priority="112" operator="equal">
      <formula>"Délibération S1"</formula>
    </cfRule>
    <cfRule type="cellIs" dxfId="503" priority="113" operator="equal">
      <formula>"regroupement"</formula>
    </cfRule>
    <cfRule type="cellIs" dxfId="502" priority="114" operator="equal">
      <formula>"Cours matin"</formula>
    </cfRule>
    <cfRule type="cellIs" dxfId="501" priority="128" operator="equal">
      <formula>"cours v"</formula>
    </cfRule>
    <cfRule type="cellIs" dxfId="500" priority="129" operator="equal">
      <formula>"Examens S1 Ses2"</formula>
    </cfRule>
    <cfRule type="cellIs" dxfId="499" priority="130" operator="equal">
      <formula>"Examens S1 Ses1"</formula>
    </cfRule>
    <cfRule type="cellIs" dxfId="498" priority="131" operator="equal">
      <formula>"Fête du travail"</formula>
    </cfRule>
    <cfRule type="cellIs" dxfId="497" priority="132" operator="equal">
      <formula>"Fête nationale"</formula>
    </cfRule>
    <cfRule type="cellIs" dxfId="496" priority="133" operator="equal">
      <formula>"jour de l'an"</formula>
    </cfRule>
    <cfRule type="cellIs" dxfId="495" priority="134" operator="equal">
      <formula>"Lundi de pâques"</formula>
    </cfRule>
    <cfRule type="cellIs" dxfId="494" priority="135" operator="equal">
      <formula>"Noël"</formula>
    </cfRule>
    <cfRule type="cellIs" dxfId="493" priority="136" operator="equal">
      <formula>"Pâques"</formula>
    </cfRule>
    <cfRule type="cellIs" dxfId="492" priority="139" operator="equal">
      <formula>"Révisions S2 Ses1"</formula>
    </cfRule>
    <cfRule type="cellIs" dxfId="491" priority="140" operator="equal">
      <formula>"stage v"</formula>
    </cfRule>
    <cfRule type="cellIs" dxfId="490" priority="142" operator="equal">
      <formula>"Toussaint"</formula>
    </cfRule>
    <cfRule type="cellIs" dxfId="489" priority="143" operator="equal">
      <formula>"Stage en entreprise"</formula>
    </cfRule>
    <cfRule type="cellIs" dxfId="488" priority="144" operator="equal">
      <formula>"entreprise B"</formula>
    </cfRule>
  </conditionalFormatting>
  <conditionalFormatting sqref="L23:L27">
    <cfRule type="containsText" dxfId="487" priority="79" operator="containsText" text="Cours/Labo/Projet">
      <formula>NOT(ISERROR(SEARCH("Cours/Labo/Projet",L23)))</formula>
    </cfRule>
    <cfRule type="containsText" dxfId="486" priority="80" operator="containsText" text="Université">
      <formula>NOT(ISERROR(SEARCH("Université",L23)))</formula>
    </cfRule>
  </conditionalFormatting>
  <conditionalFormatting sqref="L30:L34">
    <cfRule type="cellIs" dxfId="485" priority="17" operator="equal">
      <formula>"EXAMENS J"</formula>
    </cfRule>
    <cfRule type="cellIs" dxfId="484" priority="18" operator="equal">
      <formula>"Lundi Pentecôte"</formula>
    </cfRule>
    <cfRule type="cellIs" dxfId="483" priority="19" operator="equal">
      <formula>"ppp"</formula>
    </cfRule>
    <cfRule type="cellIs" dxfId="482" priority="20" operator="equal">
      <formula>"Soutenance"</formula>
    </cfRule>
    <cfRule type="cellIs" dxfId="481" priority="21" operator="equal">
      <formula>"Révisions R"</formula>
    </cfRule>
    <cfRule type="cellIs" dxfId="480" priority="22" operator="equal">
      <formula>"Entreprise"</formula>
    </cfRule>
    <cfRule type="cellIs" dxfId="479" priority="23" operator="equal">
      <formula>"Exam nationaux pas de date"</formula>
    </cfRule>
    <cfRule type="cellIs" dxfId="478" priority="24" operator="equal">
      <formula>"Exam nationaux"</formula>
    </cfRule>
    <cfRule type="cellIs" dxfId="477" priority="25" operator="equal">
      <formula>"Révision interne"</formula>
    </cfRule>
    <cfRule type="cellIs" dxfId="476" priority="31" operator="equal">
      <formula>"Délibération S2"</formula>
    </cfRule>
    <cfRule type="cellIs" dxfId="475" priority="32" operator="equal">
      <formula>"Délibération S1"</formula>
    </cfRule>
    <cfRule type="cellIs" dxfId="474" priority="33" operator="equal">
      <formula>"regroupement"</formula>
    </cfRule>
    <cfRule type="cellIs" dxfId="473" priority="34" operator="equal">
      <formula>"Cours matin"</formula>
    </cfRule>
    <cfRule type="cellIs" dxfId="472" priority="48" operator="equal">
      <formula>"cours v"</formula>
    </cfRule>
    <cfRule type="cellIs" dxfId="471" priority="49" operator="equal">
      <formula>"Examens S1 Ses2"</formula>
    </cfRule>
    <cfRule type="cellIs" dxfId="470" priority="50" operator="equal">
      <formula>"Examens S1 Ses1"</formula>
    </cfRule>
    <cfRule type="cellIs" dxfId="469" priority="51" operator="equal">
      <formula>"Fête du travail"</formula>
    </cfRule>
    <cfRule type="cellIs" dxfId="468" priority="52" operator="equal">
      <formula>"Fête nationale"</formula>
    </cfRule>
    <cfRule type="cellIs" dxfId="467" priority="53" operator="equal">
      <formula>"jour de l'an"</formula>
    </cfRule>
    <cfRule type="cellIs" dxfId="466" priority="54" operator="equal">
      <formula>"Lundi de pâques"</formula>
    </cfRule>
    <cfRule type="cellIs" dxfId="465" priority="55" operator="equal">
      <formula>"Noël"</formula>
    </cfRule>
    <cfRule type="cellIs" dxfId="464" priority="56" operator="equal">
      <formula>"Pâques"</formula>
    </cfRule>
    <cfRule type="cellIs" dxfId="463" priority="59" operator="equal">
      <formula>"Révisions S2 Ses1"</formula>
    </cfRule>
    <cfRule type="cellIs" dxfId="462" priority="60" operator="equal">
      <formula>"stage v"</formula>
    </cfRule>
    <cfRule type="cellIs" dxfId="461" priority="62" operator="equal">
      <formula>"Toussaint"</formula>
    </cfRule>
    <cfRule type="cellIs" dxfId="460" priority="63" operator="equal">
      <formula>"Stage en entreprise"</formula>
    </cfRule>
    <cfRule type="cellIs" dxfId="459" priority="64" operator="equal">
      <formula>"entreprise B"</formula>
    </cfRule>
  </conditionalFormatting>
  <conditionalFormatting sqref="L30:L34">
    <cfRule type="expression" dxfId="458" priority="1">
      <formula>J30="Dimanche"</formula>
    </cfRule>
    <cfRule type="expression" dxfId="457" priority="2">
      <formula>J30="Samedi"</formula>
    </cfRule>
    <cfRule type="containsText" dxfId="456" priority="3" operator="containsText" text="Soutenance">
      <formula>NOT(ISERROR(SEARCH("Soutenance",L30)))</formula>
    </cfRule>
    <cfRule type="containsText" dxfId="455" priority="4" operator="containsText" text="Salon Et">
      <formula>NOT(ISERROR(SEARCH("Salon Et",L30)))</formula>
    </cfRule>
    <cfRule type="containsText" dxfId="454" priority="5" operator="containsText" text="Remise">
      <formula>NOT(ISERROR(SEARCH("Remise",L30)))</formula>
    </cfRule>
    <cfRule type="containsText" dxfId="453" priority="6" operator="containsText" text="Recrutem">
      <formula>NOT(ISERROR(SEARCH("Recrutem",L30)))</formula>
    </cfRule>
    <cfRule type="containsText" dxfId="452" priority="7" operator="containsText" text="Note">
      <formula>NOT(ISERROR(SEARCH("Note",L30)))</formula>
    </cfRule>
    <cfRule type="containsText" dxfId="451" priority="8" operator="containsText" text="JPO">
      <formula>NOT(ISERROR(SEARCH("JPO",L30)))</formula>
    </cfRule>
    <cfRule type="containsText" dxfId="450" priority="9" operator="containsText" text="Etranger">
      <formula>NOT(ISERROR(SEARCH("Etranger",L30)))</formula>
    </cfRule>
    <cfRule type="containsText" dxfId="449" priority="10" operator="containsText" text="Début TD">
      <formula>NOT(ISERROR(SEARCH("Début TD",L30)))</formula>
    </cfRule>
    <cfRule type="containsText" dxfId="448" priority="11" operator="containsText" text="Début CM">
      <formula>NOT(ISERROR(SEARCH("Début CM",L30)))</formula>
    </cfRule>
    <cfRule type="containsText" dxfId="447" priority="12" operator="containsText" text="Projet">
      <formula>NOT(ISERROR(SEARCH("Projet",L30)))</formula>
    </cfRule>
    <cfRule type="containsText" dxfId="446" priority="13" operator="containsText" text="Pré">
      <formula>NOT(ISERROR(SEARCH("Pré",L30)))</formula>
    </cfRule>
    <cfRule type="containsText" dxfId="445" priority="14" operator="containsText" text="Délib">
      <formula>NOT(ISERROR(SEARCH("Délib",L30)))</formula>
    </cfRule>
    <cfRule type="cellIs" dxfId="444" priority="15" operator="equal">
      <formula>"Cours IAE"</formula>
    </cfRule>
    <cfRule type="cellIs" dxfId="443" priority="16" operator="equal">
      <formula>"Cours ISEM"</formula>
    </cfRule>
    <cfRule type="cellIs" dxfId="442" priority="26" operator="equal">
      <formula>"Remise note CC"</formula>
    </cfRule>
    <cfRule type="cellIs" dxfId="441" priority="27" operator="equal">
      <formula>"Oraux examens nationaux"</formula>
    </cfRule>
    <cfRule type="cellIs" dxfId="440" priority="28" operator="equal">
      <formula>"Note mémoire"</formula>
    </cfRule>
    <cfRule type="cellIs" dxfId="439" priority="29" operator="equal">
      <formula>"Mise à niveau"</formula>
    </cfRule>
    <cfRule type="cellIs" dxfId="438" priority="30" operator="equal">
      <formula>"Ecrits examens nationaux"</formula>
    </cfRule>
    <cfRule type="cellIs" dxfId="437" priority="35" operator="equal">
      <formula>"Entr MA cours AM"</formula>
    </cfRule>
    <cfRule type="cellIs" dxfId="436" priority="36" operator="equal">
      <formula>"Cours Matin Entr AM"</formula>
    </cfRule>
    <cfRule type="cellIs" dxfId="435" priority="37" operator="equal">
      <formula>"Révisions S1 Ses2"</formula>
    </cfRule>
    <cfRule type="cellIs" dxfId="434" priority="38" operator="equal">
      <formula>"Révisions S1 ses1"</formula>
    </cfRule>
    <cfRule type="cellIs" dxfId="433" priority="39" operator="equal">
      <formula>"Examens S2 Ses2"</formula>
    </cfRule>
    <cfRule type="cellIs" dxfId="432" priority="40" operator="equal">
      <formula>"Examens S2 ses1"</formula>
    </cfRule>
    <cfRule type="cellIs" dxfId="431" priority="41" operator="equal">
      <formula>"Fermeture"</formula>
    </cfRule>
    <cfRule type="cellIs" dxfId="430" priority="42" operator="equal">
      <formula>"Remise rapport"</formula>
    </cfRule>
    <cfRule type="cellIs" dxfId="429" priority="43" operator="equal">
      <formula>"notes rapport"</formula>
    </cfRule>
    <cfRule type="cellIs" dxfId="428" priority="44" operator="equal">
      <formula>"jour appui"</formula>
    </cfRule>
    <cfRule type="cellIs" dxfId="427" priority="45" operator="equal">
      <formula>"Assomption"</formula>
    </cfRule>
    <cfRule type="cellIs" dxfId="426" priority="46" operator="equal">
      <formula>"Ascension"</formula>
    </cfRule>
    <cfRule type="cellIs" dxfId="425" priority="47" operator="equal">
      <formula>"Armistice"</formula>
    </cfRule>
    <cfRule type="cellIs" dxfId="424" priority="57" operator="equal">
      <formula>"Pentecôte"</formula>
    </cfRule>
    <cfRule type="cellIs" dxfId="423" priority="58" operator="equal">
      <formula>"Révisions S2 ses2"</formula>
    </cfRule>
    <cfRule type="cellIs" dxfId="422" priority="61" operator="equal">
      <formula>"Victoire 1945"</formula>
    </cfRule>
    <cfRule type="cellIs" dxfId="421" priority="65" stopIfTrue="1" operator="equal">
      <formula>"Retour copies"</formula>
    </cfRule>
    <cfRule type="cellIs" dxfId="420" priority="66" stopIfTrue="1" operator="equal">
      <formula>"Evaluation"</formula>
    </cfRule>
    <cfRule type="cellIs" dxfId="419" priority="67" stopIfTrue="1" operator="equal">
      <formula>"Rentrée"</formula>
    </cfRule>
    <cfRule type="cellIs" dxfId="418" priority="68" stopIfTrue="1" operator="equal">
      <formula>"Stage"</formula>
    </cfRule>
    <cfRule type="cellIs" dxfId="417" priority="69" stopIfTrue="1" operator="equal">
      <formula>"Session 2"</formula>
    </cfRule>
    <cfRule type="cellIs" dxfId="416" priority="70" stopIfTrue="1" operator="equal">
      <formula>"Session 1"</formula>
    </cfRule>
    <cfRule type="cellIs" dxfId="415" priority="71" stopIfTrue="1" operator="equal">
      <formula>"Révisions"</formula>
    </cfRule>
    <cfRule type="cellIs" dxfId="414" priority="72" stopIfTrue="1" operator="equal">
      <formula>"Vacances"</formula>
    </cfRule>
    <cfRule type="cellIs" dxfId="413" priority="73" stopIfTrue="1" operator="equal">
      <formula>"Cours"</formula>
    </cfRule>
    <cfRule type="cellIs" dxfId="412" priority="74" stopIfTrue="1" operator="equal">
      <formula>"Examens S1"</formula>
    </cfRule>
    <cfRule type="cellIs" dxfId="411" priority="75" stopIfTrue="1" operator="equal">
      <formula>"Examens"</formula>
    </cfRule>
    <cfRule type="cellIs" dxfId="410" priority="76" stopIfTrue="1" operator="equal">
      <formula>"Examens S2"</formula>
    </cfRule>
    <cfRule type="cellIs" dxfId="409" priority="77" stopIfTrue="1" operator="equal">
      <formula>"Du anglais"</formula>
    </cfRule>
    <cfRule type="cellIs" dxfId="408" priority="78" stopIfTrue="1" operator="equal">
      <formula>"Délibérations"</formula>
    </cfRule>
  </conditionalFormatting>
  <dataValidations count="2">
    <dataValidation type="list" allowBlank="1" showInputMessage="1" showErrorMessage="1" sqref="S1" xr:uid="{00000000-0002-0000-0000-000000000000}">
      <formula1>DESIGNATION</formula1>
    </dataValidation>
    <dataValidation type="list" allowBlank="1" showInputMessage="1" showErrorMessage="1" sqref="D4:D35 AR4:AR33 H35 AB4:AB32 L4:L35 P35 AB35 T4:T34 AZ4:AZ35 AR35 BD4:BD35 P4:P33 AJ4:AJ35 AC36 X4:X35 AK36 AF4:AF35 BH4:BH35 H4:H33 AN4:AN35 AV4:AV35" xr:uid="{00000000-0002-0000-0000-000001000000}">
      <formula1>CAS</formula1>
    </dataValidation>
  </dataValidations>
  <printOptions horizontalCentered="1" verticalCentered="1"/>
  <pageMargins left="0.35433070866141736" right="0.35433070866141736" top="0.23622047244094491" bottom="0.19685039370078741" header="0.15748031496062992" footer="0.15748031496062992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3" tint="0.39997558519241921"/>
  </sheetPr>
  <dimension ref="A1:BK96"/>
  <sheetViews>
    <sheetView showGridLines="0" topLeftCell="AE1" zoomScaleNormal="100" workbookViewId="0">
      <selection activeCell="BR21" sqref="BR21"/>
    </sheetView>
  </sheetViews>
  <sheetFormatPr baseColWidth="10" defaultColWidth="3.875" defaultRowHeight="14.25" x14ac:dyDescent="0.2"/>
  <cols>
    <col min="1" max="2" width="3.875" style="111" hidden="1" customWidth="1"/>
    <col min="3" max="29" width="3.875" style="113" hidden="1" customWidth="1"/>
    <col min="30" max="30" width="3.875" style="66" hidden="1" customWidth="1"/>
    <col min="31" max="31" width="3.875" style="66"/>
    <col min="32" max="54" width="3.875" style="66" customWidth="1"/>
    <col min="55" max="16384" width="3.875" style="66"/>
  </cols>
  <sheetData>
    <row r="1" spans="1:55" x14ac:dyDescent="0.2">
      <c r="B1" s="112"/>
      <c r="C1" s="113" t="s">
        <v>89</v>
      </c>
      <c r="E1" s="114"/>
      <c r="F1" s="115" t="s">
        <v>14</v>
      </c>
      <c r="AH1" s="167" t="str">
        <f>MOMA!S1</f>
        <v>Master année 2 :  Management Stratégique Hôtellerie Tourisme</v>
      </c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</row>
    <row r="2" spans="1:55" x14ac:dyDescent="0.2">
      <c r="B2" s="116"/>
      <c r="C2" s="113" t="s">
        <v>93</v>
      </c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55" x14ac:dyDescent="0.2">
      <c r="B3" s="117"/>
      <c r="C3" s="115" t="s">
        <v>92</v>
      </c>
      <c r="H3" s="115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</row>
    <row r="4" spans="1:55" ht="15" x14ac:dyDescent="0.2">
      <c r="B4" s="118"/>
      <c r="C4" s="115" t="s">
        <v>90</v>
      </c>
      <c r="AH4" s="166" t="s">
        <v>278</v>
      </c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</row>
    <row r="5" spans="1:55" x14ac:dyDescent="0.2">
      <c r="B5" s="119"/>
      <c r="C5" s="115" t="s">
        <v>91</v>
      </c>
      <c r="H5" s="115"/>
    </row>
    <row r="6" spans="1:55" s="71" customFormat="1" ht="15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68"/>
      <c r="AE6" s="69"/>
      <c r="AF6" s="169">
        <v>45870</v>
      </c>
      <c r="AG6" s="169"/>
      <c r="AH6" s="169"/>
      <c r="AI6" s="169"/>
      <c r="AJ6" s="169"/>
      <c r="AK6" s="169"/>
      <c r="AL6" s="70">
        <v>1</v>
      </c>
      <c r="AM6" s="71" t="s">
        <v>112</v>
      </c>
      <c r="AN6" s="169">
        <f>AF6+31</f>
        <v>45901</v>
      </c>
      <c r="AO6" s="169"/>
      <c r="AP6" s="169"/>
      <c r="AQ6" s="169"/>
      <c r="AR6" s="169"/>
      <c r="AS6" s="169"/>
      <c r="AT6" s="70">
        <f>+AL6+1</f>
        <v>2</v>
      </c>
      <c r="AU6" s="71" t="s">
        <v>111</v>
      </c>
      <c r="AV6" s="169">
        <f>AN6+30</f>
        <v>45931</v>
      </c>
      <c r="AW6" s="169"/>
      <c r="AX6" s="169"/>
      <c r="AY6" s="169"/>
      <c r="AZ6" s="169"/>
      <c r="BA6" s="169"/>
      <c r="BB6" s="70">
        <f>AT6+1</f>
        <v>3</v>
      </c>
      <c r="BC6" s="69" t="s">
        <v>111</v>
      </c>
    </row>
    <row r="7" spans="1:55" s="71" customFormat="1" x14ac:dyDescent="0.25">
      <c r="A7" s="168" t="s">
        <v>98</v>
      </c>
      <c r="B7" s="168"/>
      <c r="C7" s="168" t="s">
        <v>99</v>
      </c>
      <c r="D7" s="168"/>
      <c r="E7" s="168" t="s">
        <v>100</v>
      </c>
      <c r="F7" s="168"/>
      <c r="G7" s="168" t="s">
        <v>101</v>
      </c>
      <c r="H7" s="168"/>
      <c r="I7" s="168" t="s">
        <v>102</v>
      </c>
      <c r="J7" s="168"/>
      <c r="K7" s="168" t="s">
        <v>103</v>
      </c>
      <c r="L7" s="168"/>
      <c r="M7" s="168" t="s">
        <v>104</v>
      </c>
      <c r="N7" s="168"/>
      <c r="O7" s="168" t="s">
        <v>105</v>
      </c>
      <c r="P7" s="168"/>
      <c r="Q7" s="168" t="s">
        <v>106</v>
      </c>
      <c r="R7" s="168"/>
      <c r="S7" s="168" t="s">
        <v>107</v>
      </c>
      <c r="T7" s="168"/>
      <c r="U7" s="168" t="s">
        <v>108</v>
      </c>
      <c r="V7" s="168"/>
      <c r="W7" s="168" t="s">
        <v>109</v>
      </c>
      <c r="X7" s="168"/>
      <c r="Y7" s="168" t="s">
        <v>110</v>
      </c>
      <c r="Z7" s="168"/>
      <c r="AA7" s="168" t="s">
        <v>99</v>
      </c>
      <c r="AB7" s="168"/>
      <c r="AC7" s="168" t="s">
        <v>100</v>
      </c>
      <c r="AD7" s="168"/>
      <c r="AE7" s="72" t="s">
        <v>111</v>
      </c>
      <c r="AF7" s="72" t="s">
        <v>83</v>
      </c>
      <c r="AG7" s="72" t="s">
        <v>85</v>
      </c>
      <c r="AH7" s="72" t="s">
        <v>86</v>
      </c>
      <c r="AI7" s="72" t="s">
        <v>84</v>
      </c>
      <c r="AJ7" s="72" t="s">
        <v>87</v>
      </c>
      <c r="AK7" s="72" t="s">
        <v>88</v>
      </c>
      <c r="AL7" s="72" t="s">
        <v>46</v>
      </c>
      <c r="AM7" s="71" t="s">
        <v>112</v>
      </c>
      <c r="AN7" s="72" t="s">
        <v>83</v>
      </c>
      <c r="AO7" s="72" t="s">
        <v>85</v>
      </c>
      <c r="AP7" s="72" t="s">
        <v>86</v>
      </c>
      <c r="AQ7" s="72" t="s">
        <v>84</v>
      </c>
      <c r="AR7" s="72" t="s">
        <v>87</v>
      </c>
      <c r="AS7" s="72" t="s">
        <v>88</v>
      </c>
      <c r="AT7" s="72" t="s">
        <v>46</v>
      </c>
      <c r="AU7" s="71" t="s">
        <v>111</v>
      </c>
      <c r="AV7" s="72" t="s">
        <v>83</v>
      </c>
      <c r="AW7" s="72" t="s">
        <v>85</v>
      </c>
      <c r="AX7" s="72" t="s">
        <v>86</v>
      </c>
      <c r="AY7" s="72" t="s">
        <v>84</v>
      </c>
      <c r="AZ7" s="72" t="s">
        <v>87</v>
      </c>
      <c r="BA7" s="72" t="s">
        <v>88</v>
      </c>
      <c r="BB7" s="72" t="s">
        <v>46</v>
      </c>
      <c r="BC7" s="69" t="s">
        <v>111</v>
      </c>
    </row>
    <row r="8" spans="1:55" hidden="1" x14ac:dyDescent="0.2">
      <c r="A8" s="111">
        <f>MOMA!D4</f>
        <v>0</v>
      </c>
      <c r="B8" s="121" t="str">
        <f>IF(ISNA(VLOOKUP(A8,Tableau1[],3,FALSE)),"",VLOOKUP(A8,Tableau1[],3,FALSE))</f>
        <v/>
      </c>
      <c r="C8" s="111">
        <f>MOMA!H4</f>
        <v>0</v>
      </c>
      <c r="D8" s="121" t="str">
        <f>IF(ISNA(VLOOKUP(C8,Tableau1[],3,FALSE)),"",VLOOKUP(C8,Tableau1[],3,FALSE))</f>
        <v/>
      </c>
      <c r="E8" s="111" t="str">
        <f>MOMA!L4</f>
        <v>Cours</v>
      </c>
      <c r="F8" s="121" t="str">
        <f>IF(ISNA(VLOOKUP(E8,Tableau1[],3,FALSE)),"",VLOOKUP(E8,Tableau1[],3,FALSE))</f>
        <v>Périodes en Centre</v>
      </c>
      <c r="G8" s="111" t="str">
        <f>MOMA!P4</f>
        <v>Toussaint</v>
      </c>
      <c r="H8" s="121" t="str">
        <f>IF(ISNA(VLOOKUP(G8,Tableau1[],3,FALSE)),"",VLOOKUP(G8,Tableau1[],3,FALSE))</f>
        <v xml:space="preserve">Fériés </v>
      </c>
      <c r="I8" s="111" t="str">
        <f>MOMA!T4</f>
        <v>Cours</v>
      </c>
      <c r="J8" s="121" t="str">
        <f>IF(ISNA(VLOOKUP(I8,Tableau1[],3,FALSE)),"",VLOOKUP(I8,Tableau1[],3,FALSE))</f>
        <v>Périodes en Centre</v>
      </c>
      <c r="K8" s="111" t="str">
        <f>MOMA!X4</f>
        <v>Jour de l'an</v>
      </c>
      <c r="L8" s="121" t="str">
        <f>IF(ISNA(VLOOKUP(K8,Tableau1[],3,FALSE)),"",VLOOKUP(K8,Tableau1[],3,FALSE))</f>
        <v xml:space="preserve">Fériés </v>
      </c>
      <c r="M8" s="111">
        <f>MOMA!AB4</f>
        <v>0</v>
      </c>
      <c r="N8" s="121" t="str">
        <f>IF(ISNA(VLOOKUP(M8,Tableau1[],3,FALSE)),"",VLOOKUP(M8,Tableau1[],3,FALSE))</f>
        <v/>
      </c>
      <c r="O8" s="111">
        <f>MOMA!AF4</f>
        <v>0</v>
      </c>
      <c r="P8" s="121" t="str">
        <f>IF(ISNA(VLOOKUP(O8,Tableau1[],3,FALSE)),"",VLOOKUP(O8,Tableau1[],3,FALSE))</f>
        <v/>
      </c>
      <c r="Q8" s="111" t="str">
        <f>MOMA!AJ4</f>
        <v>Stage</v>
      </c>
      <c r="R8" s="121" t="str">
        <f>IF(ISNA(VLOOKUP(Q8,Tableau1[],3,FALSE)),"",VLOOKUP(Q8,Tableau1[],3,FALSE))</f>
        <v>Périodes en Entreprise</v>
      </c>
      <c r="S8" s="111" t="str">
        <f>MOMA!AN4</f>
        <v>Fête du travail</v>
      </c>
      <c r="T8" s="121" t="str">
        <f>IF(ISNA(VLOOKUP(S8,Tableau1[],3,FALSE)),"",VLOOKUP(S8,Tableau1[],3,FALSE))</f>
        <v xml:space="preserve">Fériés </v>
      </c>
      <c r="U8" s="111" t="str">
        <f>MOMA!AR4</f>
        <v>Stage</v>
      </c>
      <c r="V8" s="121" t="str">
        <f>IF(ISNA(VLOOKUP(U8,Tableau1[],3,FALSE)),"",VLOOKUP(U8,Tableau1[],3,FALSE))</f>
        <v>Périodes en Entreprise</v>
      </c>
      <c r="W8" s="111" t="str">
        <f>MOMA!AV4</f>
        <v>Stage</v>
      </c>
      <c r="X8" s="121" t="str">
        <f>IF(ISNA(VLOOKUP(W8,Tableau1[],3,FALSE)),"",VLOOKUP(W8,Tableau1[],3,FALSE))</f>
        <v>Périodes en Entreprise</v>
      </c>
      <c r="Y8" s="111">
        <f>MOMA!AZ4</f>
        <v>0</v>
      </c>
      <c r="Z8" s="121" t="str">
        <f>IF(ISNA(VLOOKUP(Y8,Tableau1[],3,FALSE)),"",VLOOKUP(Y8,Tableau1[],3,FALSE))</f>
        <v/>
      </c>
      <c r="AA8" s="111">
        <f>MOMA!BD4</f>
        <v>0</v>
      </c>
      <c r="AB8" s="121" t="str">
        <f>IF(ISNA(VLOOKUP(AA8,Tableau1[],3,FALSE)),"",VLOOKUP(AA8,Tableau1[],3,FALSE))</f>
        <v/>
      </c>
      <c r="AC8" s="111">
        <f>MOMA!BH4</f>
        <v>0</v>
      </c>
      <c r="AD8" s="73" t="str">
        <f>IF(ISNA(VLOOKUP(AC8,Tableau1[],3,FALSE)),"",VLOOKUP(AC8,Tableau1[],3,FALSE))</f>
        <v/>
      </c>
      <c r="AE8" s="74" t="s">
        <v>111</v>
      </c>
      <c r="AF8" s="75"/>
      <c r="AG8" s="75"/>
      <c r="AH8" s="75"/>
      <c r="AI8" s="75"/>
      <c r="AJ8" s="75" t="str">
        <f>+B8</f>
        <v/>
      </c>
      <c r="AK8" s="136" t="str">
        <f>+B9</f>
        <v/>
      </c>
      <c r="AL8" s="136" t="str">
        <f>+B10</f>
        <v/>
      </c>
      <c r="AM8" s="137" t="s">
        <v>112</v>
      </c>
      <c r="AN8" s="137" t="str">
        <f>+D8</f>
        <v/>
      </c>
      <c r="AO8" s="137" t="str">
        <f>+D9</f>
        <v/>
      </c>
      <c r="AP8" s="75" t="str">
        <f>+D10</f>
        <v/>
      </c>
      <c r="AQ8" s="75" t="str">
        <f>+D11</f>
        <v/>
      </c>
      <c r="AR8" s="75" t="str">
        <f>+D12</f>
        <v/>
      </c>
      <c r="AS8" s="123" t="str">
        <f>+D13</f>
        <v/>
      </c>
      <c r="AT8" s="123" t="str">
        <f>+D14</f>
        <v/>
      </c>
      <c r="AU8" s="137" t="s">
        <v>111</v>
      </c>
      <c r="AV8" s="75"/>
      <c r="AW8" s="75"/>
      <c r="AX8" s="75" t="str">
        <f>+F8</f>
        <v>Périodes en Centre</v>
      </c>
      <c r="AY8" s="77" t="str">
        <f>+F9</f>
        <v>Périodes en Centre</v>
      </c>
      <c r="AZ8" s="77" t="str">
        <f>+F10</f>
        <v>Périodes en Centre</v>
      </c>
      <c r="BA8" s="123" t="str">
        <f>+F11</f>
        <v/>
      </c>
      <c r="BB8" s="123" t="str">
        <f>+F12</f>
        <v/>
      </c>
      <c r="BC8" s="78" t="s">
        <v>111</v>
      </c>
    </row>
    <row r="9" spans="1:55" x14ac:dyDescent="0.2">
      <c r="A9" s="111">
        <f>MOMA!D5</f>
        <v>0</v>
      </c>
      <c r="B9" s="121" t="str">
        <f>IF(ISNA(VLOOKUP(A9,Tableau1[],3,FALSE)),"",VLOOKUP(A9,Tableau1[],3,FALSE))</f>
        <v/>
      </c>
      <c r="C9" s="111">
        <f>MOMA!H5</f>
        <v>0</v>
      </c>
      <c r="D9" s="121" t="str">
        <f>IF(ISNA(VLOOKUP(C9,Tableau1[],3,FALSE)),"",VLOOKUP(C9,Tableau1[],3,FALSE))</f>
        <v/>
      </c>
      <c r="E9" s="111" t="str">
        <f>MOMA!L5</f>
        <v>Cours</v>
      </c>
      <c r="F9" s="121" t="str">
        <f>IF(ISNA(VLOOKUP(E9,Tableau1[],3,FALSE)),"",VLOOKUP(E9,Tableau1[],3,FALSE))</f>
        <v>Périodes en Centre</v>
      </c>
      <c r="G9" s="111">
        <f>MOMA!P5</f>
        <v>0</v>
      </c>
      <c r="H9" s="121" t="str">
        <f>IF(ISNA(VLOOKUP(G9,Tableau1[],3,FALSE)),"",VLOOKUP(G9,Tableau1[],3,FALSE))</f>
        <v/>
      </c>
      <c r="I9" s="111" t="str">
        <f>MOMA!T5</f>
        <v>Cours</v>
      </c>
      <c r="J9" s="121" t="str">
        <f>IF(ISNA(VLOOKUP(I9,Tableau1[],3,FALSE)),"",VLOOKUP(I9,Tableau1[],3,FALSE))</f>
        <v>Périodes en Centre</v>
      </c>
      <c r="K9" s="111" t="str">
        <f>MOMA!X5</f>
        <v>Vacances</v>
      </c>
      <c r="L9" s="121" t="str">
        <f>IF(ISNA(VLOOKUP(K9,Tableau1[],3,FALSE)),"",VLOOKUP(K9,Tableau1[],3,FALSE))</f>
        <v>Périodes en Entreprise</v>
      </c>
      <c r="M9" s="111" t="str">
        <f>MOMA!AB5</f>
        <v>Stage</v>
      </c>
      <c r="N9" s="121" t="str">
        <f>IF(ISNA(VLOOKUP(M9,Tableau1[],3,FALSE)),"",VLOOKUP(M9,Tableau1[],3,FALSE))</f>
        <v>Périodes en Entreprise</v>
      </c>
      <c r="O9" s="111" t="str">
        <f>MOMA!AF5</f>
        <v>Stage</v>
      </c>
      <c r="P9" s="121" t="str">
        <f>IF(ISNA(VLOOKUP(O9,Tableau1[],3,FALSE)),"",VLOOKUP(O9,Tableau1[],3,FALSE))</f>
        <v>Périodes en Entreprise</v>
      </c>
      <c r="Q9" s="111" t="str">
        <f>MOMA!AJ5</f>
        <v>Stage</v>
      </c>
      <c r="R9" s="121" t="str">
        <f>IF(ISNA(VLOOKUP(Q9,Tableau1[],3,FALSE)),"",VLOOKUP(Q9,Tableau1[],3,FALSE))</f>
        <v>Périodes en Entreprise</v>
      </c>
      <c r="S9" s="111">
        <f>MOMA!AN5</f>
        <v>0</v>
      </c>
      <c r="T9" s="121" t="str">
        <f>IF(ISNA(VLOOKUP(S9,Tableau1[],3,FALSE)),"",VLOOKUP(S9,Tableau1[],3,FALSE))</f>
        <v/>
      </c>
      <c r="U9" s="111" t="str">
        <f>MOMA!AR5</f>
        <v>Stage</v>
      </c>
      <c r="V9" s="121" t="str">
        <f>IF(ISNA(VLOOKUP(U9,Tableau1[],3,FALSE)),"",VLOOKUP(U9,Tableau1[],3,FALSE))</f>
        <v>Périodes en Entreprise</v>
      </c>
      <c r="W9" s="111" t="str">
        <f>MOMA!AV5</f>
        <v>Délibération S2 S1 E</v>
      </c>
      <c r="X9" s="121" t="str">
        <f>IF(ISNA(VLOOKUP(W9,Tableau1[],3,FALSE)),"",VLOOKUP(W9,Tableau1[],3,FALSE))</f>
        <v>Périodes en Entreprise</v>
      </c>
      <c r="Y9" s="111">
        <f>MOMA!AZ5</f>
        <v>0</v>
      </c>
      <c r="Z9" s="121" t="str">
        <f>IF(ISNA(VLOOKUP(Y9,Tableau1[],3,FALSE)),"",VLOOKUP(Y9,Tableau1[],3,FALSE))</f>
        <v/>
      </c>
      <c r="AA9" s="111">
        <f>MOMA!BD5</f>
        <v>0</v>
      </c>
      <c r="AB9" s="121" t="str">
        <f>IF(ISNA(VLOOKUP(AA9,Tableau1[],3,FALSE)),"",VLOOKUP(AA9,Tableau1[],3,FALSE))</f>
        <v/>
      </c>
      <c r="AC9" s="111">
        <f>MOMA!BH5</f>
        <v>0</v>
      </c>
      <c r="AD9" s="73" t="str">
        <f>IF(ISNA(VLOOKUP(AC9,Tableau1[],3,FALSE)),"",VLOOKUP(AC9,Tableau1[],3,FALSE))</f>
        <v/>
      </c>
      <c r="AE9" s="74" t="s">
        <v>111</v>
      </c>
      <c r="AF9" s="76"/>
      <c r="AG9" s="76"/>
      <c r="AH9" s="76"/>
      <c r="AI9" s="76"/>
      <c r="AJ9" s="76">
        <v>1</v>
      </c>
      <c r="AK9" s="108">
        <f t="shared" ref="AK9:AL9" si="0">AJ9+1</f>
        <v>2</v>
      </c>
      <c r="AL9" s="108">
        <f t="shared" si="0"/>
        <v>3</v>
      </c>
      <c r="AM9" s="66" t="s">
        <v>112</v>
      </c>
      <c r="AN9" s="133">
        <v>1</v>
      </c>
      <c r="AO9" s="133">
        <v>2</v>
      </c>
      <c r="AP9" s="133">
        <v>3</v>
      </c>
      <c r="AQ9" s="133">
        <v>4</v>
      </c>
      <c r="AR9" s="133">
        <v>5</v>
      </c>
      <c r="AS9" s="108">
        <v>6</v>
      </c>
      <c r="AT9" s="108">
        <v>7</v>
      </c>
      <c r="AU9" s="66" t="s">
        <v>111</v>
      </c>
      <c r="AV9" s="76"/>
      <c r="AW9" s="79"/>
      <c r="AX9" s="79">
        <v>1</v>
      </c>
      <c r="AY9" s="76">
        <f t="shared" ref="AY9:BB9" si="1">AX9+1</f>
        <v>2</v>
      </c>
      <c r="AZ9" s="76">
        <f t="shared" si="1"/>
        <v>3</v>
      </c>
      <c r="BA9" s="108">
        <f t="shared" si="1"/>
        <v>4</v>
      </c>
      <c r="BB9" s="108">
        <f t="shared" si="1"/>
        <v>5</v>
      </c>
      <c r="BC9" s="78" t="s">
        <v>111</v>
      </c>
    </row>
    <row r="10" spans="1:55" hidden="1" x14ac:dyDescent="0.2">
      <c r="A10" s="111">
        <f>MOMA!D6</f>
        <v>0</v>
      </c>
      <c r="B10" s="121" t="str">
        <f>IF(ISNA(VLOOKUP(A10,Tableau1[],3,FALSE)),"",VLOOKUP(A10,Tableau1[],3,FALSE))</f>
        <v/>
      </c>
      <c r="C10" s="111">
        <f>MOMA!H6</f>
        <v>0</v>
      </c>
      <c r="D10" s="121" t="str">
        <f>IF(ISNA(VLOOKUP(C10,Tableau1[],3,FALSE)),"",VLOOKUP(C10,Tableau1[],3,FALSE))</f>
        <v/>
      </c>
      <c r="E10" s="111" t="str">
        <f>MOMA!L6</f>
        <v>Cours</v>
      </c>
      <c r="F10" s="121" t="str">
        <f>IF(ISNA(VLOOKUP(E10,Tableau1[],3,FALSE)),"",VLOOKUP(E10,Tableau1[],3,FALSE))</f>
        <v>Périodes en Centre</v>
      </c>
      <c r="G10" s="111" t="str">
        <f>MOMA!P6</f>
        <v>Cours</v>
      </c>
      <c r="H10" s="121" t="str">
        <f>IF(ISNA(VLOOKUP(G10,Tableau1[],3,FALSE)),"",VLOOKUP(G10,Tableau1[],3,FALSE))</f>
        <v>Périodes en Centre</v>
      </c>
      <c r="I10" s="111" t="str">
        <f>MOMA!T6</f>
        <v>Cours</v>
      </c>
      <c r="J10" s="121" t="str">
        <f>IF(ISNA(VLOOKUP(I10,Tableau1[],3,FALSE)),"",VLOOKUP(I10,Tableau1[],3,FALSE))</f>
        <v>Périodes en Centre</v>
      </c>
      <c r="K10" s="111">
        <f>MOMA!X6</f>
        <v>0</v>
      </c>
      <c r="L10" s="121" t="str">
        <f>IF(ISNA(VLOOKUP(K10,Tableau1[],3,FALSE)),"",VLOOKUP(K10,Tableau1[],3,FALSE))</f>
        <v/>
      </c>
      <c r="M10" s="111" t="str">
        <f>MOMA!AB6</f>
        <v>Stage</v>
      </c>
      <c r="N10" s="121" t="str">
        <f>IF(ISNA(VLOOKUP(M10,Tableau1[],3,FALSE)),"",VLOOKUP(M10,Tableau1[],3,FALSE))</f>
        <v>Périodes en Entreprise</v>
      </c>
      <c r="O10" s="111" t="str">
        <f>MOMA!AF6</f>
        <v>Stage</v>
      </c>
      <c r="P10" s="121" t="str">
        <f>IF(ISNA(VLOOKUP(O10,Tableau1[],3,FALSE)),"",VLOOKUP(O10,Tableau1[],3,FALSE))</f>
        <v>Périodes en Entreprise</v>
      </c>
      <c r="Q10" s="111" t="str">
        <f>MOMA!AJ6</f>
        <v>Stage</v>
      </c>
      <c r="R10" s="121" t="str">
        <f>IF(ISNA(VLOOKUP(Q10,Tableau1[],3,FALSE)),"",VLOOKUP(Q10,Tableau1[],3,FALSE))</f>
        <v>Périodes en Entreprise</v>
      </c>
      <c r="S10" s="111">
        <f>MOMA!AN6</f>
        <v>0</v>
      </c>
      <c r="T10" s="121" t="str">
        <f>IF(ISNA(VLOOKUP(S10,Tableau1[],3,FALSE)),"",VLOOKUP(S10,Tableau1[],3,FALSE))</f>
        <v/>
      </c>
      <c r="U10" s="111" t="str">
        <f>MOMA!AR6</f>
        <v>Stage</v>
      </c>
      <c r="V10" s="121" t="str">
        <f>IF(ISNA(VLOOKUP(U10,Tableau1[],3,FALSE)),"",VLOOKUP(U10,Tableau1[],3,FALSE))</f>
        <v>Périodes en Entreprise</v>
      </c>
      <c r="W10" s="111" t="str">
        <f>MOMA!AV6</f>
        <v>Stage</v>
      </c>
      <c r="X10" s="121" t="str">
        <f>IF(ISNA(VLOOKUP(W10,Tableau1[],3,FALSE)),"",VLOOKUP(W10,Tableau1[],3,FALSE))</f>
        <v>Périodes en Entreprise</v>
      </c>
      <c r="Y10" s="111">
        <f>MOMA!AZ6</f>
        <v>0</v>
      </c>
      <c r="Z10" s="121" t="str">
        <f>IF(ISNA(VLOOKUP(Y10,Tableau1[],3,FALSE)),"",VLOOKUP(Y10,Tableau1[],3,FALSE))</f>
        <v/>
      </c>
      <c r="AA10" s="111">
        <f>MOMA!BD6</f>
        <v>0</v>
      </c>
      <c r="AB10" s="121" t="str">
        <f>IF(ISNA(VLOOKUP(AA10,Tableau1[],3,FALSE)),"",VLOOKUP(AA10,Tableau1[],3,FALSE))</f>
        <v/>
      </c>
      <c r="AC10" s="111">
        <f>MOMA!BH6</f>
        <v>0</v>
      </c>
      <c r="AD10" s="73" t="str">
        <f>IF(ISNA(VLOOKUP(AC10,Tableau1[],3,FALSE)),"",VLOOKUP(AC10,Tableau1[],3,FALSE))</f>
        <v/>
      </c>
      <c r="AE10" s="74" t="s">
        <v>111</v>
      </c>
      <c r="AF10" s="75" t="str">
        <f>+B11</f>
        <v/>
      </c>
      <c r="AG10" s="75" t="str">
        <f>+B12</f>
        <v/>
      </c>
      <c r="AH10" s="75" t="str">
        <f>+B13</f>
        <v/>
      </c>
      <c r="AI10" s="75" t="str">
        <f>+B14</f>
        <v/>
      </c>
      <c r="AJ10" s="75" t="str">
        <f>+B15</f>
        <v/>
      </c>
      <c r="AK10" s="136" t="str">
        <f>+B16</f>
        <v/>
      </c>
      <c r="AL10" s="136" t="str">
        <f>+B17</f>
        <v/>
      </c>
      <c r="AM10" s="137" t="s">
        <v>112</v>
      </c>
      <c r="AN10" s="77" t="str">
        <f>+D15</f>
        <v>Périodes en Centre</v>
      </c>
      <c r="AO10" s="77" t="str">
        <f>+D16</f>
        <v>Périodes en Centre</v>
      </c>
      <c r="AP10" s="77" t="str">
        <f>+D17</f>
        <v>Périodes en Centre</v>
      </c>
      <c r="AQ10" s="77" t="str">
        <f>+D18</f>
        <v>Périodes en Centre</v>
      </c>
      <c r="AR10" s="77" t="str">
        <f>+D19</f>
        <v>Périodes en Centre</v>
      </c>
      <c r="AS10" s="123" t="str">
        <f>+D20</f>
        <v/>
      </c>
      <c r="AT10" s="123" t="str">
        <f>+D21</f>
        <v/>
      </c>
      <c r="AU10" s="137" t="s">
        <v>111</v>
      </c>
      <c r="AV10" s="77" t="str">
        <f>+F13</f>
        <v>Périodes en Centre</v>
      </c>
      <c r="AW10" s="77" t="str">
        <f>+F14</f>
        <v>Périodes en Centre</v>
      </c>
      <c r="AX10" s="77" t="str">
        <f>+F15</f>
        <v>Périodes en Centre</v>
      </c>
      <c r="AY10" s="77" t="str">
        <f>+F16</f>
        <v>Périodes en Centre</v>
      </c>
      <c r="AZ10" s="77" t="str">
        <f>+F17</f>
        <v>Périodes en Centre</v>
      </c>
      <c r="BA10" s="123" t="str">
        <f>+F18</f>
        <v/>
      </c>
      <c r="BB10" s="123" t="str">
        <f>+F19</f>
        <v/>
      </c>
      <c r="BC10" s="78" t="s">
        <v>111</v>
      </c>
    </row>
    <row r="11" spans="1:55" x14ac:dyDescent="0.2">
      <c r="A11" s="111">
        <f>MOMA!D7</f>
        <v>0</v>
      </c>
      <c r="B11" s="121" t="str">
        <f>IF(ISNA(VLOOKUP(A11,Tableau1[],3,FALSE)),"",VLOOKUP(A11,Tableau1[],3,FALSE))</f>
        <v/>
      </c>
      <c r="C11" s="111">
        <f>MOMA!H7</f>
        <v>0</v>
      </c>
      <c r="D11" s="121" t="str">
        <f>IF(ISNA(VLOOKUP(C11,Tableau1[],3,FALSE)),"",VLOOKUP(C11,Tableau1[],3,FALSE))</f>
        <v/>
      </c>
      <c r="E11" s="111">
        <f>MOMA!L7</f>
        <v>0</v>
      </c>
      <c r="F11" s="121" t="str">
        <f>IF(ISNA(VLOOKUP(E11,Tableau1[],3,FALSE)),"",VLOOKUP(E11,Tableau1[],3,FALSE))</f>
        <v/>
      </c>
      <c r="G11" s="111" t="str">
        <f>MOMA!P7</f>
        <v>Cours</v>
      </c>
      <c r="H11" s="121" t="str">
        <f>IF(ISNA(VLOOKUP(G11,Tableau1[],3,FALSE)),"",VLOOKUP(G11,Tableau1[],3,FALSE))</f>
        <v>Périodes en Centre</v>
      </c>
      <c r="I11" s="111" t="str">
        <f>MOMA!T7</f>
        <v>Cours</v>
      </c>
      <c r="J11" s="121" t="str">
        <f>IF(ISNA(VLOOKUP(I11,Tableau1[],3,FALSE)),"",VLOOKUP(I11,Tableau1[],3,FALSE))</f>
        <v>Périodes en Centre</v>
      </c>
      <c r="K11" s="111">
        <f>MOMA!X7</f>
        <v>0</v>
      </c>
      <c r="L11" s="121" t="str">
        <f>IF(ISNA(VLOOKUP(K11,Tableau1[],3,FALSE)),"",VLOOKUP(K11,Tableau1[],3,FALSE))</f>
        <v/>
      </c>
      <c r="M11" s="111" t="str">
        <f>MOMA!AB7</f>
        <v>Stage</v>
      </c>
      <c r="N11" s="121" t="str">
        <f>IF(ISNA(VLOOKUP(M11,Tableau1[],3,FALSE)),"",VLOOKUP(M11,Tableau1[],3,FALSE))</f>
        <v>Périodes en Entreprise</v>
      </c>
      <c r="O11" s="111" t="str">
        <f>MOMA!AF7</f>
        <v>Stage</v>
      </c>
      <c r="P11" s="121" t="str">
        <f>IF(ISNA(VLOOKUP(O11,Tableau1[],3,FALSE)),"",VLOOKUP(O11,Tableau1[],3,FALSE))</f>
        <v>Périodes en Entreprise</v>
      </c>
      <c r="Q11" s="111">
        <f>MOMA!AJ7</f>
        <v>0</v>
      </c>
      <c r="R11" s="121" t="str">
        <f>IF(ISNA(VLOOKUP(Q11,Tableau1[],3,FALSE)),"",VLOOKUP(Q11,Tableau1[],3,FALSE))</f>
        <v/>
      </c>
      <c r="S11" s="111" t="str">
        <f>MOMA!AN7</f>
        <v>Stage</v>
      </c>
      <c r="T11" s="121" t="str">
        <f>IF(ISNA(VLOOKUP(S11,Tableau1[],3,FALSE)),"",VLOOKUP(S11,Tableau1[],3,FALSE))</f>
        <v>Périodes en Entreprise</v>
      </c>
      <c r="U11" s="111" t="str">
        <f>MOMA!AR7</f>
        <v>Stage</v>
      </c>
      <c r="V11" s="121" t="str">
        <f>IF(ISNA(VLOOKUP(U11,Tableau1[],3,FALSE)),"",VLOOKUP(U11,Tableau1[],3,FALSE))</f>
        <v>Périodes en Entreprise</v>
      </c>
      <c r="W11" s="111">
        <f>MOMA!AV7</f>
        <v>0</v>
      </c>
      <c r="X11" s="121" t="str">
        <f>IF(ISNA(VLOOKUP(W11,Tableau1[],3,FALSE)),"",VLOOKUP(W11,Tableau1[],3,FALSE))</f>
        <v/>
      </c>
      <c r="Y11" s="111">
        <f>MOMA!AZ7</f>
        <v>0</v>
      </c>
      <c r="Z11" s="121" t="str">
        <f>IF(ISNA(VLOOKUP(Y11,Tableau1[],3,FALSE)),"",VLOOKUP(Y11,Tableau1[],3,FALSE))</f>
        <v/>
      </c>
      <c r="AA11" s="111">
        <f>MOMA!BD7</f>
        <v>0</v>
      </c>
      <c r="AB11" s="121" t="str">
        <f>IF(ISNA(VLOOKUP(AA11,Tableau1[],3,FALSE)),"",VLOOKUP(AA11,Tableau1[],3,FALSE))</f>
        <v/>
      </c>
      <c r="AC11" s="111">
        <f>MOMA!BH7</f>
        <v>0</v>
      </c>
      <c r="AD11" s="73" t="str">
        <f>IF(ISNA(VLOOKUP(AC11,Tableau1[],3,FALSE)),"",VLOOKUP(AC11,Tableau1[],3,FALSE))</f>
        <v/>
      </c>
      <c r="AE11" s="74" t="s">
        <v>111</v>
      </c>
      <c r="AF11" s="76">
        <f>AL9+1</f>
        <v>4</v>
      </c>
      <c r="AG11" s="76">
        <f t="shared" ref="AG11:AL11" si="2">AF11+1</f>
        <v>5</v>
      </c>
      <c r="AH11" s="76">
        <f t="shared" si="2"/>
        <v>6</v>
      </c>
      <c r="AI11" s="76">
        <f t="shared" si="2"/>
        <v>7</v>
      </c>
      <c r="AJ11" s="76">
        <f t="shared" si="2"/>
        <v>8</v>
      </c>
      <c r="AK11" s="108">
        <f t="shared" si="2"/>
        <v>9</v>
      </c>
      <c r="AL11" s="108">
        <f t="shared" si="2"/>
        <v>10</v>
      </c>
      <c r="AM11" s="66" t="s">
        <v>112</v>
      </c>
      <c r="AN11" s="76">
        <f>AT9+1</f>
        <v>8</v>
      </c>
      <c r="AO11" s="76">
        <f t="shared" ref="AO11:AT11" si="3">AN11+1</f>
        <v>9</v>
      </c>
      <c r="AP11" s="76">
        <f t="shared" si="3"/>
        <v>10</v>
      </c>
      <c r="AQ11" s="76">
        <f t="shared" si="3"/>
        <v>11</v>
      </c>
      <c r="AR11" s="76">
        <f t="shared" si="3"/>
        <v>12</v>
      </c>
      <c r="AS11" s="108">
        <f t="shared" si="3"/>
        <v>13</v>
      </c>
      <c r="AT11" s="108">
        <f t="shared" si="3"/>
        <v>14</v>
      </c>
      <c r="AU11" s="66" t="s">
        <v>111</v>
      </c>
      <c r="AV11" s="76">
        <f>BB9+1</f>
        <v>6</v>
      </c>
      <c r="AW11" s="76">
        <f>AV11+1</f>
        <v>7</v>
      </c>
      <c r="AX11" s="76">
        <f t="shared" ref="AX11:BB11" si="4">AW11+1</f>
        <v>8</v>
      </c>
      <c r="AY11" s="76">
        <f t="shared" si="4"/>
        <v>9</v>
      </c>
      <c r="AZ11" s="76">
        <f t="shared" si="4"/>
        <v>10</v>
      </c>
      <c r="BA11" s="108">
        <f t="shared" si="4"/>
        <v>11</v>
      </c>
      <c r="BB11" s="108">
        <f t="shared" si="4"/>
        <v>12</v>
      </c>
      <c r="BC11" s="78" t="s">
        <v>111</v>
      </c>
    </row>
    <row r="12" spans="1:55" hidden="1" x14ac:dyDescent="0.2">
      <c r="A12" s="111">
        <f>MOMA!D8</f>
        <v>0</v>
      </c>
      <c r="B12" s="121" t="str">
        <f>IF(ISNA(VLOOKUP(A12,Tableau1[],3,FALSE)),"",VLOOKUP(A12,Tableau1[],3,FALSE))</f>
        <v/>
      </c>
      <c r="C12" s="111" t="str">
        <f>MOMA!H8</f>
        <v>Pré-rentrée</v>
      </c>
      <c r="D12" s="121" t="str">
        <f>IF(ISNA(VLOOKUP(C12,Tableau1[],3,FALSE)),"",VLOOKUP(C12,Tableau1[],3,FALSE))</f>
        <v/>
      </c>
      <c r="E12" s="111">
        <f>MOMA!L8</f>
        <v>0</v>
      </c>
      <c r="F12" s="121" t="str">
        <f>IF(ISNA(VLOOKUP(E12,Tableau1[],3,FALSE)),"",VLOOKUP(E12,Tableau1[],3,FALSE))</f>
        <v/>
      </c>
      <c r="G12" s="111" t="str">
        <f>MOMA!P8</f>
        <v>Cours</v>
      </c>
      <c r="H12" s="121" t="str">
        <f>IF(ISNA(VLOOKUP(G12,Tableau1[],3,FALSE)),"",VLOOKUP(G12,Tableau1[],3,FALSE))</f>
        <v>Périodes en Centre</v>
      </c>
      <c r="I12" s="111" t="str">
        <f>MOMA!T8</f>
        <v>Cours</v>
      </c>
      <c r="J12" s="121" t="str">
        <f>IF(ISNA(VLOOKUP(I12,Tableau1[],3,FALSE)),"",VLOOKUP(I12,Tableau1[],3,FALSE))</f>
        <v>Périodes en Centre</v>
      </c>
      <c r="K12" s="111" t="str">
        <f>MOMA!X8</f>
        <v>Stage</v>
      </c>
      <c r="L12" s="121" t="str">
        <f>IF(ISNA(VLOOKUP(K12,Tableau1[],3,FALSE)),"",VLOOKUP(K12,Tableau1[],3,FALSE))</f>
        <v>Périodes en Entreprise</v>
      </c>
      <c r="M12" s="111" t="str">
        <f>MOMA!AB8</f>
        <v>Stage</v>
      </c>
      <c r="N12" s="121" t="str">
        <f>IF(ISNA(VLOOKUP(M12,Tableau1[],3,FALSE)),"",VLOOKUP(M12,Tableau1[],3,FALSE))</f>
        <v>Périodes en Entreprise</v>
      </c>
      <c r="O12" s="111" t="str">
        <f>MOMA!AF8</f>
        <v>Stage</v>
      </c>
      <c r="P12" s="121" t="str">
        <f>IF(ISNA(VLOOKUP(O12,Tableau1[],3,FALSE)),"",VLOOKUP(O12,Tableau1[],3,FALSE))</f>
        <v>Périodes en Entreprise</v>
      </c>
      <c r="Q12" s="111">
        <f>MOMA!AJ8</f>
        <v>0</v>
      </c>
      <c r="R12" s="121" t="str">
        <f>IF(ISNA(VLOOKUP(Q12,Tableau1[],3,FALSE)),"",VLOOKUP(Q12,Tableau1[],3,FALSE))</f>
        <v/>
      </c>
      <c r="S12" s="111" t="str">
        <f>MOMA!AN8</f>
        <v>Stage</v>
      </c>
      <c r="T12" s="121" t="str">
        <f>IF(ISNA(VLOOKUP(S12,Tableau1[],3,FALSE)),"",VLOOKUP(S12,Tableau1[],3,FALSE))</f>
        <v>Périodes en Entreprise</v>
      </c>
      <c r="U12" s="111" t="str">
        <f>MOMA!AR8</f>
        <v>Stage</v>
      </c>
      <c r="V12" s="121" t="str">
        <f>IF(ISNA(VLOOKUP(U12,Tableau1[],3,FALSE)),"",VLOOKUP(U12,Tableau1[],3,FALSE))</f>
        <v>Périodes en Entreprise</v>
      </c>
      <c r="W12" s="111">
        <f>MOMA!AV8</f>
        <v>0</v>
      </c>
      <c r="X12" s="121" t="str">
        <f>IF(ISNA(VLOOKUP(W12,Tableau1[],3,FALSE)),"",VLOOKUP(W12,Tableau1[],3,FALSE))</f>
        <v/>
      </c>
      <c r="Y12" s="111">
        <f>MOMA!AZ8</f>
        <v>0</v>
      </c>
      <c r="Z12" s="121" t="str">
        <f>IF(ISNA(VLOOKUP(Y12,Tableau1[],3,FALSE)),"",VLOOKUP(Y12,Tableau1[],3,FALSE))</f>
        <v/>
      </c>
      <c r="AA12" s="111">
        <f>MOMA!BD8</f>
        <v>0</v>
      </c>
      <c r="AB12" s="121" t="str">
        <f>IF(ISNA(VLOOKUP(AA12,Tableau1[],3,FALSE)),"",VLOOKUP(AA12,Tableau1[],3,FALSE))</f>
        <v/>
      </c>
      <c r="AC12" s="111">
        <f>MOMA!BH8</f>
        <v>0</v>
      </c>
      <c r="AD12" s="73" t="str">
        <f>IF(ISNA(VLOOKUP(AC12,Tableau1[],3,FALSE)),"",VLOOKUP(AC12,Tableau1[],3,FALSE))</f>
        <v/>
      </c>
      <c r="AE12" s="74" t="s">
        <v>111</v>
      </c>
      <c r="AF12" s="75" t="str">
        <f>+B18</f>
        <v/>
      </c>
      <c r="AG12" s="75" t="str">
        <f>+B19</f>
        <v/>
      </c>
      <c r="AH12" s="75" t="str">
        <f>+B20</f>
        <v/>
      </c>
      <c r="AI12" s="75" t="str">
        <f>+B21</f>
        <v/>
      </c>
      <c r="AJ12" s="75" t="str">
        <f>+B22</f>
        <v xml:space="preserve">Fériés </v>
      </c>
      <c r="AK12" s="136" t="str">
        <f>+B23</f>
        <v/>
      </c>
      <c r="AL12" s="136" t="str">
        <f>+B24</f>
        <v/>
      </c>
      <c r="AM12" s="137" t="s">
        <v>112</v>
      </c>
      <c r="AN12" s="77" t="str">
        <f>+D22</f>
        <v>Périodes en Centre</v>
      </c>
      <c r="AO12" s="77" t="str">
        <f>+D23</f>
        <v>Périodes en Centre</v>
      </c>
      <c r="AP12" s="77" t="str">
        <f>+D24</f>
        <v>Périodes en Centre</v>
      </c>
      <c r="AQ12" s="77" t="str">
        <f>+D25</f>
        <v>Périodes en Centre</v>
      </c>
      <c r="AR12" s="77" t="str">
        <f>+D26</f>
        <v>Périodes en Centre</v>
      </c>
      <c r="AS12" s="123" t="str">
        <f>+D27</f>
        <v/>
      </c>
      <c r="AT12" s="123" t="str">
        <f>+D28</f>
        <v/>
      </c>
      <c r="AU12" s="137" t="s">
        <v>111</v>
      </c>
      <c r="AV12" s="77" t="str">
        <f>+F20</f>
        <v>Périodes en Centre</v>
      </c>
      <c r="AW12" s="77" t="str">
        <f>+F21</f>
        <v>Périodes en Centre</v>
      </c>
      <c r="AX12" s="77" t="str">
        <f>+F22</f>
        <v>Périodes en Centre</v>
      </c>
      <c r="AY12" s="77" t="str">
        <f>+F23</f>
        <v>Périodes en Centre</v>
      </c>
      <c r="AZ12" s="77" t="str">
        <f>+F24</f>
        <v>Périodes en Centre</v>
      </c>
      <c r="BA12" s="123" t="str">
        <f>+F25</f>
        <v/>
      </c>
      <c r="BB12" s="123" t="str">
        <f>+F26</f>
        <v/>
      </c>
      <c r="BC12" s="78" t="s">
        <v>111</v>
      </c>
    </row>
    <row r="13" spans="1:55" x14ac:dyDescent="0.2">
      <c r="A13" s="111">
        <f>MOMA!D9</f>
        <v>0</v>
      </c>
      <c r="B13" s="121" t="str">
        <f>IF(ISNA(VLOOKUP(A13,Tableau1[],3,FALSE)),"",VLOOKUP(A13,Tableau1[],3,FALSE))</f>
        <v/>
      </c>
      <c r="C13" s="111">
        <f>MOMA!H9</f>
        <v>0</v>
      </c>
      <c r="D13" s="121" t="str">
        <f>IF(ISNA(VLOOKUP(C13,Tableau1[],3,FALSE)),"",VLOOKUP(C13,Tableau1[],3,FALSE))</f>
        <v/>
      </c>
      <c r="E13" s="111" t="str">
        <f>MOMA!L9</f>
        <v>Cours</v>
      </c>
      <c r="F13" s="121" t="str">
        <f>IF(ISNA(VLOOKUP(E13,Tableau1[],3,FALSE)),"",VLOOKUP(E13,Tableau1[],3,FALSE))</f>
        <v>Périodes en Centre</v>
      </c>
      <c r="G13" s="111" t="str">
        <f>MOMA!P9</f>
        <v>Cours</v>
      </c>
      <c r="H13" s="121" t="str">
        <f>IF(ISNA(VLOOKUP(G13,Tableau1[],3,FALSE)),"",VLOOKUP(G13,Tableau1[],3,FALSE))</f>
        <v>Périodes en Centre</v>
      </c>
      <c r="I13" s="111">
        <f>MOMA!T9</f>
        <v>0</v>
      </c>
      <c r="J13" s="121" t="str">
        <f>IF(ISNA(VLOOKUP(I13,Tableau1[],3,FALSE)),"",VLOOKUP(I13,Tableau1[],3,FALSE))</f>
        <v/>
      </c>
      <c r="K13" s="111" t="str">
        <f>MOMA!X9</f>
        <v>Stage</v>
      </c>
      <c r="L13" s="121" t="str">
        <f>IF(ISNA(VLOOKUP(K13,Tableau1[],3,FALSE)),"",VLOOKUP(K13,Tableau1[],3,FALSE))</f>
        <v>Périodes en Entreprise</v>
      </c>
      <c r="M13" s="111" t="str">
        <f>MOMA!AB9</f>
        <v>Stage</v>
      </c>
      <c r="N13" s="121" t="str">
        <f>IF(ISNA(VLOOKUP(M13,Tableau1[],3,FALSE)),"",VLOOKUP(M13,Tableau1[],3,FALSE))</f>
        <v>Périodes en Entreprise</v>
      </c>
      <c r="O13" s="111" t="str">
        <f>MOMA!AF9</f>
        <v>Stage</v>
      </c>
      <c r="P13" s="121" t="str">
        <f>IF(ISNA(VLOOKUP(O13,Tableau1[],3,FALSE)),"",VLOOKUP(O13,Tableau1[],3,FALSE))</f>
        <v>Périodes en Entreprise</v>
      </c>
      <c r="Q13" s="111" t="str">
        <f>MOMA!AJ9</f>
        <v>Lundi de Pâques</v>
      </c>
      <c r="R13" s="121" t="str">
        <f>IF(ISNA(VLOOKUP(Q13,Tableau1[],3,FALSE)),"",VLOOKUP(Q13,Tableau1[],3,FALSE))</f>
        <v xml:space="preserve">Fériés </v>
      </c>
      <c r="S13" s="111" t="str">
        <f>MOMA!AN9</f>
        <v>Stage</v>
      </c>
      <c r="T13" s="121" t="str">
        <f>IF(ISNA(VLOOKUP(S13,Tableau1[],3,FALSE)),"",VLOOKUP(S13,Tableau1[],3,FALSE))</f>
        <v>Périodes en Entreprise</v>
      </c>
      <c r="U13" s="111">
        <f>MOMA!AR9</f>
        <v>0</v>
      </c>
      <c r="V13" s="121" t="str">
        <f>IF(ISNA(VLOOKUP(U13,Tableau1[],3,FALSE)),"",VLOOKUP(U13,Tableau1[],3,FALSE))</f>
        <v/>
      </c>
      <c r="W13" s="111" t="str">
        <f>MOMA!AV9</f>
        <v>Stage</v>
      </c>
      <c r="X13" s="121" t="str">
        <f>IF(ISNA(VLOOKUP(W13,Tableau1[],3,FALSE)),"",VLOOKUP(W13,Tableau1[],3,FALSE))</f>
        <v>Périodes en Entreprise</v>
      </c>
      <c r="Y13" s="111">
        <f>MOMA!AZ9</f>
        <v>0</v>
      </c>
      <c r="Z13" s="121" t="str">
        <f>IF(ISNA(VLOOKUP(Y13,Tableau1[],3,FALSE)),"",VLOOKUP(Y13,Tableau1[],3,FALSE))</f>
        <v/>
      </c>
      <c r="AA13" s="111">
        <f>MOMA!BD9</f>
        <v>0</v>
      </c>
      <c r="AB13" s="121" t="str">
        <f>IF(ISNA(VLOOKUP(AA13,Tableau1[],3,FALSE)),"",VLOOKUP(AA13,Tableau1[],3,FALSE))</f>
        <v/>
      </c>
      <c r="AC13" s="111">
        <f>MOMA!BH9</f>
        <v>0</v>
      </c>
      <c r="AD13" s="73" t="str">
        <f>IF(ISNA(VLOOKUP(AC13,Tableau1[],3,FALSE)),"",VLOOKUP(AC13,Tableau1[],3,FALSE))</f>
        <v/>
      </c>
      <c r="AE13" s="74" t="s">
        <v>111</v>
      </c>
      <c r="AF13" s="76">
        <f>AL11+1</f>
        <v>11</v>
      </c>
      <c r="AG13" s="79">
        <f>AF13+1</f>
        <v>12</v>
      </c>
      <c r="AH13" s="76">
        <f>AG13+1</f>
        <v>13</v>
      </c>
      <c r="AI13" s="76">
        <f>+AH13+1</f>
        <v>14</v>
      </c>
      <c r="AJ13" s="76">
        <f>AI13+1</f>
        <v>15</v>
      </c>
      <c r="AK13" s="108">
        <f>AJ13+1</f>
        <v>16</v>
      </c>
      <c r="AL13" s="108">
        <f>AK13+1</f>
        <v>17</v>
      </c>
      <c r="AM13" s="66" t="s">
        <v>112</v>
      </c>
      <c r="AN13" s="76">
        <f>AT11+1</f>
        <v>15</v>
      </c>
      <c r="AO13" s="76">
        <f t="shared" ref="AO13:AT13" si="5">AN13+1</f>
        <v>16</v>
      </c>
      <c r="AP13" s="76">
        <f t="shared" si="5"/>
        <v>17</v>
      </c>
      <c r="AQ13" s="76">
        <f t="shared" si="5"/>
        <v>18</v>
      </c>
      <c r="AR13" s="76">
        <f t="shared" si="5"/>
        <v>19</v>
      </c>
      <c r="AS13" s="108">
        <f t="shared" si="5"/>
        <v>20</v>
      </c>
      <c r="AT13" s="108">
        <f t="shared" si="5"/>
        <v>21</v>
      </c>
      <c r="AU13" s="66" t="s">
        <v>111</v>
      </c>
      <c r="AV13" s="76">
        <f>BB11+1</f>
        <v>13</v>
      </c>
      <c r="AW13" s="76">
        <f t="shared" ref="AW13:BB13" si="6">AV13+1</f>
        <v>14</v>
      </c>
      <c r="AX13" s="76">
        <f t="shared" si="6"/>
        <v>15</v>
      </c>
      <c r="AY13" s="76">
        <f t="shared" si="6"/>
        <v>16</v>
      </c>
      <c r="AZ13" s="76">
        <f t="shared" si="6"/>
        <v>17</v>
      </c>
      <c r="BA13" s="108">
        <f t="shared" si="6"/>
        <v>18</v>
      </c>
      <c r="BB13" s="108">
        <f t="shared" si="6"/>
        <v>19</v>
      </c>
      <c r="BC13" s="78" t="s">
        <v>111</v>
      </c>
    </row>
    <row r="14" spans="1:55" hidden="1" x14ac:dyDescent="0.2">
      <c r="A14" s="111">
        <f>MOMA!D10</f>
        <v>0</v>
      </c>
      <c r="B14" s="121" t="str">
        <f>IF(ISNA(VLOOKUP(A14,Tableau1[],3,FALSE)),"",VLOOKUP(A14,Tableau1[],3,FALSE))</f>
        <v/>
      </c>
      <c r="C14" s="111">
        <f>MOMA!H10</f>
        <v>0</v>
      </c>
      <c r="D14" s="121" t="str">
        <f>IF(ISNA(VLOOKUP(C14,Tableau1[],3,FALSE)),"",VLOOKUP(C14,Tableau1[],3,FALSE))</f>
        <v/>
      </c>
      <c r="E14" s="111" t="str">
        <f>MOMA!L10</f>
        <v>Cours</v>
      </c>
      <c r="F14" s="121" t="str">
        <f>IF(ISNA(VLOOKUP(E14,Tableau1[],3,FALSE)),"",VLOOKUP(E14,Tableau1[],3,FALSE))</f>
        <v>Périodes en Centre</v>
      </c>
      <c r="G14" s="111" t="str">
        <f>MOMA!P10</f>
        <v>Cours</v>
      </c>
      <c r="H14" s="121" t="str">
        <f>IF(ISNA(VLOOKUP(G14,Tableau1[],3,FALSE)),"",VLOOKUP(G14,Tableau1[],3,FALSE))</f>
        <v>Périodes en Centre</v>
      </c>
      <c r="I14" s="111">
        <f>MOMA!T10</f>
        <v>0</v>
      </c>
      <c r="J14" s="121" t="str">
        <f>IF(ISNA(VLOOKUP(I14,Tableau1[],3,FALSE)),"",VLOOKUP(I14,Tableau1[],3,FALSE))</f>
        <v/>
      </c>
      <c r="K14" s="111" t="str">
        <f>MOMA!X10</f>
        <v>Stage</v>
      </c>
      <c r="L14" s="121" t="str">
        <f>IF(ISNA(VLOOKUP(K14,Tableau1[],3,FALSE)),"",VLOOKUP(K14,Tableau1[],3,FALSE))</f>
        <v>Périodes en Entreprise</v>
      </c>
      <c r="M14" s="111">
        <f>MOMA!AB10</f>
        <v>0</v>
      </c>
      <c r="N14" s="121" t="str">
        <f>IF(ISNA(VLOOKUP(M14,Tableau1[],3,FALSE)),"",VLOOKUP(M14,Tableau1[],3,FALSE))</f>
        <v/>
      </c>
      <c r="O14" s="111">
        <f>MOMA!AF10</f>
        <v>0</v>
      </c>
      <c r="P14" s="121" t="str">
        <f>IF(ISNA(VLOOKUP(O14,Tableau1[],3,FALSE)),"",VLOOKUP(O14,Tableau1[],3,FALSE))</f>
        <v/>
      </c>
      <c r="Q14" s="111" t="str">
        <f>MOMA!AJ10</f>
        <v>Stage</v>
      </c>
      <c r="R14" s="121" t="str">
        <f>IF(ISNA(VLOOKUP(Q14,Tableau1[],3,FALSE)),"",VLOOKUP(Q14,Tableau1[],3,FALSE))</f>
        <v>Périodes en Entreprise</v>
      </c>
      <c r="S14" s="111" t="str">
        <f>MOMA!AN10</f>
        <v>Stage</v>
      </c>
      <c r="T14" s="121" t="str">
        <f>IF(ISNA(VLOOKUP(S14,Tableau1[],3,FALSE)),"",VLOOKUP(S14,Tableau1[],3,FALSE))</f>
        <v>Périodes en Entreprise</v>
      </c>
      <c r="U14" s="111">
        <f>MOMA!AR10</f>
        <v>0</v>
      </c>
      <c r="V14" s="121" t="str">
        <f>IF(ISNA(VLOOKUP(U14,Tableau1[],3,FALSE)),"",VLOOKUP(U14,Tableau1[],3,FALSE))</f>
        <v/>
      </c>
      <c r="W14" s="111" t="str">
        <f>MOMA!AV10</f>
        <v>Stage</v>
      </c>
      <c r="X14" s="121" t="str">
        <f>IF(ISNA(VLOOKUP(W14,Tableau1[],3,FALSE)),"",VLOOKUP(W14,Tableau1[],3,FALSE))</f>
        <v>Périodes en Entreprise</v>
      </c>
      <c r="Y14" s="111">
        <f>MOMA!AZ10</f>
        <v>0</v>
      </c>
      <c r="Z14" s="121" t="str">
        <f>IF(ISNA(VLOOKUP(Y14,Tableau1[],3,FALSE)),"",VLOOKUP(Y14,Tableau1[],3,FALSE))</f>
        <v/>
      </c>
      <c r="AA14" s="111">
        <f>MOMA!BD10</f>
        <v>0</v>
      </c>
      <c r="AB14" s="121" t="str">
        <f>IF(ISNA(VLOOKUP(AA14,Tableau1[],3,FALSE)),"",VLOOKUP(AA14,Tableau1[],3,FALSE))</f>
        <v/>
      </c>
      <c r="AC14" s="111">
        <f>MOMA!BH10</f>
        <v>0</v>
      </c>
      <c r="AD14" s="73" t="str">
        <f>IF(ISNA(VLOOKUP(AC14,Tableau1[],3,FALSE)),"",VLOOKUP(AC14,Tableau1[],3,FALSE))</f>
        <v/>
      </c>
      <c r="AE14" s="74" t="s">
        <v>111</v>
      </c>
      <c r="AF14" s="75" t="str">
        <f>+B25</f>
        <v/>
      </c>
      <c r="AG14" s="75" t="str">
        <f>+B26</f>
        <v/>
      </c>
      <c r="AH14" s="75" t="str">
        <f>+B27</f>
        <v/>
      </c>
      <c r="AI14" s="75" t="str">
        <f>+B28</f>
        <v/>
      </c>
      <c r="AJ14" s="75" t="str">
        <f>+B29</f>
        <v/>
      </c>
      <c r="AK14" s="136" t="str">
        <f>+B30</f>
        <v/>
      </c>
      <c r="AL14" s="136" t="str">
        <f>+B31</f>
        <v/>
      </c>
      <c r="AM14" s="137" t="s">
        <v>112</v>
      </c>
      <c r="AN14" s="77" t="str">
        <f>+D29</f>
        <v>Périodes en Centre</v>
      </c>
      <c r="AO14" s="77" t="str">
        <f>+D30</f>
        <v>Périodes en Centre</v>
      </c>
      <c r="AP14" s="77" t="str">
        <f>+D31</f>
        <v>Périodes en Centre</v>
      </c>
      <c r="AQ14" s="77" t="str">
        <f>+D32</f>
        <v>Périodes en Centre</v>
      </c>
      <c r="AR14" s="77" t="str">
        <f>+D33</f>
        <v>Périodes en Centre</v>
      </c>
      <c r="AS14" s="123" t="str">
        <f>+D34</f>
        <v/>
      </c>
      <c r="AT14" s="123" t="str">
        <f>+D35</f>
        <v/>
      </c>
      <c r="AU14" s="137" t="s">
        <v>111</v>
      </c>
      <c r="AV14" s="77" t="str">
        <f>+F27</f>
        <v>Périodes en Entreprise</v>
      </c>
      <c r="AW14" s="77" t="str">
        <f>+F28</f>
        <v>Périodes en Entreprise</v>
      </c>
      <c r="AX14" s="77" t="str">
        <f>+F29</f>
        <v>Périodes en Entreprise</v>
      </c>
      <c r="AY14" s="77" t="str">
        <f>+F30</f>
        <v>Périodes en Entreprise</v>
      </c>
      <c r="AZ14" s="77" t="str">
        <f>+F31</f>
        <v>Périodes en Entreprise</v>
      </c>
      <c r="BA14" s="123" t="str">
        <f>+F32</f>
        <v/>
      </c>
      <c r="BB14" s="123" t="str">
        <f>+F33</f>
        <v/>
      </c>
      <c r="BC14" s="78" t="s">
        <v>111</v>
      </c>
    </row>
    <row r="15" spans="1:55" x14ac:dyDescent="0.2">
      <c r="A15" s="111">
        <f>MOMA!D11</f>
        <v>0</v>
      </c>
      <c r="B15" s="121" t="str">
        <f>IF(ISNA(VLOOKUP(A15,Tableau1[],3,FALSE)),"",VLOOKUP(A15,Tableau1[],3,FALSE))</f>
        <v/>
      </c>
      <c r="C15" s="111" t="str">
        <f>MOMA!H11</f>
        <v>Rentrée</v>
      </c>
      <c r="D15" s="121" t="str">
        <f>IF(ISNA(VLOOKUP(C15,Tableau1[],3,FALSE)),"",VLOOKUP(C15,Tableau1[],3,FALSE))</f>
        <v>Périodes en Centre</v>
      </c>
      <c r="E15" s="111" t="str">
        <f>MOMA!L11</f>
        <v>Cours</v>
      </c>
      <c r="F15" s="121" t="str">
        <f>IF(ISNA(VLOOKUP(E15,Tableau1[],3,FALSE)),"",VLOOKUP(E15,Tableau1[],3,FALSE))</f>
        <v>Périodes en Centre</v>
      </c>
      <c r="G15" s="111">
        <f>MOMA!P11</f>
        <v>0</v>
      </c>
      <c r="H15" s="121" t="str">
        <f>IF(ISNA(VLOOKUP(G15,Tableau1[],3,FALSE)),"",VLOOKUP(G15,Tableau1[],3,FALSE))</f>
        <v/>
      </c>
      <c r="I15" s="111" t="str">
        <f>MOMA!T11</f>
        <v>Cours</v>
      </c>
      <c r="J15" s="121" t="str">
        <f>IF(ISNA(VLOOKUP(I15,Tableau1[],3,FALSE)),"",VLOOKUP(I15,Tableau1[],3,FALSE))</f>
        <v>Périodes en Centre</v>
      </c>
      <c r="K15" s="111" t="str">
        <f>MOMA!X11</f>
        <v>Stage</v>
      </c>
      <c r="L15" s="121" t="str">
        <f>IF(ISNA(VLOOKUP(K15,Tableau1[],3,FALSE)),"",VLOOKUP(K15,Tableau1[],3,FALSE))</f>
        <v>Périodes en Entreprise</v>
      </c>
      <c r="M15" s="111">
        <f>MOMA!AB11</f>
        <v>0</v>
      </c>
      <c r="N15" s="121" t="str">
        <f>IF(ISNA(VLOOKUP(M15,Tableau1[],3,FALSE)),"",VLOOKUP(M15,Tableau1[],3,FALSE))</f>
        <v/>
      </c>
      <c r="O15" s="111">
        <f>MOMA!AF11</f>
        <v>0</v>
      </c>
      <c r="P15" s="121" t="str">
        <f>IF(ISNA(VLOOKUP(O15,Tableau1[],3,FALSE)),"",VLOOKUP(O15,Tableau1[],3,FALSE))</f>
        <v/>
      </c>
      <c r="Q15" s="111" t="str">
        <f>MOMA!AJ11</f>
        <v>Stage</v>
      </c>
      <c r="R15" s="121" t="str">
        <f>IF(ISNA(VLOOKUP(Q15,Tableau1[],3,FALSE)),"",VLOOKUP(Q15,Tableau1[],3,FALSE))</f>
        <v>Périodes en Entreprise</v>
      </c>
      <c r="S15" s="111" t="str">
        <f>MOMA!AN11</f>
        <v>Victoire 1945</v>
      </c>
      <c r="T15" s="121" t="str">
        <f>IF(ISNA(VLOOKUP(S15,Tableau1[],3,FALSE)),"",VLOOKUP(S15,Tableau1[],3,FALSE))</f>
        <v xml:space="preserve">Fériés </v>
      </c>
      <c r="U15" s="111" t="str">
        <f>MOMA!AR11</f>
        <v>Stage</v>
      </c>
      <c r="V15" s="121" t="str">
        <f>IF(ISNA(VLOOKUP(U15,Tableau1[],3,FALSE)),"",VLOOKUP(U15,Tableau1[],3,FALSE))</f>
        <v>Périodes en Entreprise</v>
      </c>
      <c r="W15" s="111" t="str">
        <f>MOMA!AV11</f>
        <v>Stage</v>
      </c>
      <c r="X15" s="121" t="str">
        <f>IF(ISNA(VLOOKUP(W15,Tableau1[],3,FALSE)),"",VLOOKUP(W15,Tableau1[],3,FALSE))</f>
        <v>Périodes en Entreprise</v>
      </c>
      <c r="Y15" s="111">
        <f>MOMA!AZ11</f>
        <v>0</v>
      </c>
      <c r="Z15" s="121" t="str">
        <f>IF(ISNA(VLOOKUP(Y15,Tableau1[],3,FALSE)),"",VLOOKUP(Y15,Tableau1[],3,FALSE))</f>
        <v/>
      </c>
      <c r="AA15" s="111">
        <f>MOMA!BD11</f>
        <v>0</v>
      </c>
      <c r="AB15" s="121" t="str">
        <f>IF(ISNA(VLOOKUP(AA15,Tableau1[],3,FALSE)),"",VLOOKUP(AA15,Tableau1[],3,FALSE))</f>
        <v/>
      </c>
      <c r="AC15" s="111">
        <f>MOMA!BH11</f>
        <v>0</v>
      </c>
      <c r="AD15" s="73" t="str">
        <f>IF(ISNA(VLOOKUP(AC15,Tableau1[],3,FALSE)),"",VLOOKUP(AC15,Tableau1[],3,FALSE))</f>
        <v/>
      </c>
      <c r="AE15" s="74" t="s">
        <v>111</v>
      </c>
      <c r="AF15" s="76">
        <f>AL13+1</f>
        <v>18</v>
      </c>
      <c r="AG15" s="76">
        <f t="shared" ref="AG15:AL15" si="7">AF15+1</f>
        <v>19</v>
      </c>
      <c r="AH15" s="76">
        <f t="shared" si="7"/>
        <v>20</v>
      </c>
      <c r="AI15" s="76">
        <f t="shared" si="7"/>
        <v>21</v>
      </c>
      <c r="AJ15" s="76">
        <f t="shared" si="7"/>
        <v>22</v>
      </c>
      <c r="AK15" s="108">
        <f t="shared" si="7"/>
        <v>23</v>
      </c>
      <c r="AL15" s="108">
        <f t="shared" si="7"/>
        <v>24</v>
      </c>
      <c r="AM15" s="66" t="s">
        <v>112</v>
      </c>
      <c r="AN15" s="76">
        <f>AT13+1</f>
        <v>22</v>
      </c>
      <c r="AO15" s="76">
        <f t="shared" ref="AO15:AT15" si="8">AN15+1</f>
        <v>23</v>
      </c>
      <c r="AP15" s="76">
        <f t="shared" si="8"/>
        <v>24</v>
      </c>
      <c r="AQ15" s="76">
        <f t="shared" si="8"/>
        <v>25</v>
      </c>
      <c r="AR15" s="76">
        <f t="shared" si="8"/>
        <v>26</v>
      </c>
      <c r="AS15" s="108">
        <f t="shared" si="8"/>
        <v>27</v>
      </c>
      <c r="AT15" s="108">
        <f t="shared" si="8"/>
        <v>28</v>
      </c>
      <c r="AU15" s="66" t="s">
        <v>111</v>
      </c>
      <c r="AV15" s="76">
        <f>BB13+1</f>
        <v>20</v>
      </c>
      <c r="AW15" s="76">
        <f t="shared" ref="AW15:BB15" si="9">AV15+1</f>
        <v>21</v>
      </c>
      <c r="AX15" s="76">
        <f t="shared" si="9"/>
        <v>22</v>
      </c>
      <c r="AY15" s="76">
        <f t="shared" si="9"/>
        <v>23</v>
      </c>
      <c r="AZ15" s="76">
        <f t="shared" si="9"/>
        <v>24</v>
      </c>
      <c r="BA15" s="108">
        <f t="shared" si="9"/>
        <v>25</v>
      </c>
      <c r="BB15" s="108">
        <f t="shared" si="9"/>
        <v>26</v>
      </c>
      <c r="BC15" s="78" t="s">
        <v>111</v>
      </c>
    </row>
    <row r="16" spans="1:55" hidden="1" x14ac:dyDescent="0.2">
      <c r="A16" s="111">
        <f>MOMA!D12</f>
        <v>0</v>
      </c>
      <c r="B16" s="121" t="str">
        <f>IF(ISNA(VLOOKUP(A16,Tableau1[#Data],3,FALSE)),"",VLOOKUP(A16,Tableau1[#Data],3,FALSE))</f>
        <v/>
      </c>
      <c r="C16" s="111" t="str">
        <f>MOMA!H12</f>
        <v>Cours</v>
      </c>
      <c r="D16" s="121" t="str">
        <f>IF(ISNA(VLOOKUP(C16,Tableau1[#Data],3,FALSE)),"",VLOOKUP(C16,Tableau1[#Data],3,FALSE))</f>
        <v>Périodes en Centre</v>
      </c>
      <c r="E16" s="111" t="str">
        <f>MOMA!L12</f>
        <v>Cours</v>
      </c>
      <c r="F16" s="121" t="str">
        <f>IF(ISNA(VLOOKUP(E16,Tableau1[#Data],3,FALSE)),"",VLOOKUP(E16,Tableau1[#Data],3,FALSE))</f>
        <v>Périodes en Centre</v>
      </c>
      <c r="G16" s="111">
        <f>MOMA!P12</f>
        <v>0</v>
      </c>
      <c r="H16" s="121" t="str">
        <f>IF(ISNA(VLOOKUP(G16,Tableau1[#Data],3,FALSE)),"",VLOOKUP(G16,Tableau1[#Data],3,FALSE))</f>
        <v/>
      </c>
      <c r="I16" s="111" t="str">
        <f>MOMA!T12</f>
        <v>Cours</v>
      </c>
      <c r="J16" s="121" t="str">
        <f>IF(ISNA(VLOOKUP(I16,Tableau1[#Data],3,FALSE)),"",VLOOKUP(I16,Tableau1[#Data],3,FALSE))</f>
        <v>Périodes en Centre</v>
      </c>
      <c r="K16" s="111" t="str">
        <f>MOMA!X12</f>
        <v>Stage</v>
      </c>
      <c r="L16" s="121" t="str">
        <f>IF(ISNA(VLOOKUP(K16,Tableau1[#Data],3,FALSE)),"",VLOOKUP(K16,Tableau1[#Data],3,FALSE))</f>
        <v>Périodes en Entreprise</v>
      </c>
      <c r="M16" s="111" t="str">
        <f>MOMA!AB12</f>
        <v>Stage</v>
      </c>
      <c r="N16" s="121" t="str">
        <f>IF(ISNA(VLOOKUP(M16,Tableau1[#Data],3,FALSE)),"",VLOOKUP(M16,Tableau1[#Data],3,FALSE))</f>
        <v>Périodes en Entreprise</v>
      </c>
      <c r="O16" s="111" t="str">
        <f>MOMA!AF12</f>
        <v>Stage</v>
      </c>
      <c r="P16" s="121" t="str">
        <f>IF(ISNA(VLOOKUP(O16,Tableau1[#Data],3,FALSE)),"",VLOOKUP(O16,Tableau1[#Data],3,FALSE))</f>
        <v>Périodes en Entreprise</v>
      </c>
      <c r="Q16" s="111" t="str">
        <f>MOMA!AJ12</f>
        <v>Stage</v>
      </c>
      <c r="R16" s="121" t="str">
        <f>IF(ISNA(VLOOKUP(Q16,Tableau1[#Data],3,FALSE)),"",VLOOKUP(Q16,Tableau1[#Data],3,FALSE))</f>
        <v>Périodes en Entreprise</v>
      </c>
      <c r="S16" s="111">
        <f>MOMA!AN12</f>
        <v>0</v>
      </c>
      <c r="T16" s="121" t="str">
        <f>IF(ISNA(VLOOKUP(S16,Tableau1[#Data],3,FALSE)),"",VLOOKUP(S16,Tableau1[#Data],3,FALSE))</f>
        <v/>
      </c>
      <c r="U16" s="111" t="str">
        <f>MOMA!AR12</f>
        <v>Remise mémoire E</v>
      </c>
      <c r="V16" s="121" t="str">
        <f>IF(ISNA(VLOOKUP(U16,Tableau1[#Data],3,FALSE)),"",VLOOKUP(U16,Tableau1[#Data],3,FALSE))</f>
        <v>Périodes en Entreprise</v>
      </c>
      <c r="W16" s="111" t="str">
        <f>MOMA!AV12</f>
        <v>Stage</v>
      </c>
      <c r="X16" s="121" t="str">
        <f>IF(ISNA(VLOOKUP(W16,Tableau1[#Data],3,FALSE)),"",VLOOKUP(W16,Tableau1[#Data],3,FALSE))</f>
        <v>Périodes en Entreprise</v>
      </c>
      <c r="Y16" s="111">
        <f>MOMA!AZ12</f>
        <v>0</v>
      </c>
      <c r="Z16" s="121" t="str">
        <f>IF(ISNA(VLOOKUP(Y16,Tableau1[#Data],3,FALSE)),"",VLOOKUP(Y16,Tableau1[#Data],3,FALSE))</f>
        <v/>
      </c>
      <c r="AA16" s="111">
        <f>MOMA!BD12</f>
        <v>0</v>
      </c>
      <c r="AB16" s="121" t="str">
        <f>IF(ISNA(VLOOKUP(AA16,Tableau1[#Data],3,FALSE)),"",VLOOKUP(AA16,Tableau1[#Data],3,FALSE))</f>
        <v/>
      </c>
      <c r="AC16" s="111">
        <f>MOMA!BH12</f>
        <v>0</v>
      </c>
      <c r="AD16" s="73" t="str">
        <f>IF(ISNA(VLOOKUP(AC16,Tableau1[#Data],3,FALSE)),"",VLOOKUP(AC16,Tableau1[#Data],3,FALSE))</f>
        <v/>
      </c>
      <c r="AE16" s="74"/>
      <c r="AF16" s="75" t="str">
        <f>+B32</f>
        <v/>
      </c>
      <c r="AG16" s="75" t="str">
        <f>+B33</f>
        <v/>
      </c>
      <c r="AH16" s="75" t="str">
        <f>+B34</f>
        <v/>
      </c>
      <c r="AI16" s="75" t="str">
        <f>+B35</f>
        <v/>
      </c>
      <c r="AJ16" s="75" t="str">
        <f>+B36</f>
        <v/>
      </c>
      <c r="AK16" s="109" t="str">
        <f>+B37</f>
        <v/>
      </c>
      <c r="AL16" s="109" t="str">
        <f>+B38</f>
        <v/>
      </c>
      <c r="AM16" s="137"/>
      <c r="AN16" s="75" t="str">
        <f>+D36</f>
        <v>Périodes en Centre</v>
      </c>
      <c r="AO16" s="75" t="str">
        <f>+D37</f>
        <v>Périodes en Centre</v>
      </c>
      <c r="AP16" s="75"/>
      <c r="AQ16" s="75"/>
      <c r="AR16" s="75"/>
      <c r="AS16" s="75"/>
      <c r="AT16" s="75"/>
      <c r="AU16" s="137"/>
      <c r="AV16" s="75" t="str">
        <f>+F34</f>
        <v>Périodes en Centre</v>
      </c>
      <c r="AW16" s="75" t="str">
        <f>+F35</f>
        <v>Périodes en Centre</v>
      </c>
      <c r="AX16" s="75" t="str">
        <f>+F36</f>
        <v>Périodes en Centre</v>
      </c>
      <c r="AY16" s="75" t="str">
        <f>F37</f>
        <v>Périodes en Centre</v>
      </c>
      <c r="AZ16" s="75" t="str">
        <f>+F38</f>
        <v>Périodes en Centre</v>
      </c>
      <c r="BA16" s="109"/>
      <c r="BB16" s="109"/>
      <c r="BC16" s="78"/>
    </row>
    <row r="17" spans="1:63" x14ac:dyDescent="0.2">
      <c r="A17" s="111">
        <f>MOMA!D13</f>
        <v>0</v>
      </c>
      <c r="B17" s="121" t="str">
        <f>IF(ISNA(VLOOKUP(A17,Tableau1[],3,FALSE)),"",VLOOKUP(A17,Tableau1[],3,FALSE))</f>
        <v/>
      </c>
      <c r="C17" s="111" t="str">
        <f>MOMA!H13</f>
        <v>Cours</v>
      </c>
      <c r="D17" s="121" t="str">
        <f>IF(ISNA(VLOOKUP(C17,Tableau1[],3,FALSE)),"",VLOOKUP(C17,Tableau1[],3,FALSE))</f>
        <v>Périodes en Centre</v>
      </c>
      <c r="E17" s="111" t="str">
        <f>MOMA!L13</f>
        <v>Cours</v>
      </c>
      <c r="F17" s="121" t="str">
        <f>IF(ISNA(VLOOKUP(E17,Tableau1[],3,FALSE)),"",VLOOKUP(E17,Tableau1[],3,FALSE))</f>
        <v>Périodes en Centre</v>
      </c>
      <c r="G17" s="111" t="str">
        <f>MOMA!P13</f>
        <v>Cours</v>
      </c>
      <c r="H17" s="121" t="str">
        <f>IF(ISNA(VLOOKUP(G17,Tableau1[],3,FALSE)),"",VLOOKUP(G17,Tableau1[],3,FALSE))</f>
        <v>Périodes en Centre</v>
      </c>
      <c r="I17" s="111" t="str">
        <f>MOMA!T13</f>
        <v>Cours</v>
      </c>
      <c r="J17" s="121" t="str">
        <f>IF(ISNA(VLOOKUP(I17,Tableau1[],3,FALSE)),"",VLOOKUP(I17,Tableau1[],3,FALSE))</f>
        <v>Périodes en Centre</v>
      </c>
      <c r="K17" s="111">
        <f>MOMA!X13</f>
        <v>0</v>
      </c>
      <c r="L17" s="121" t="str">
        <f>IF(ISNA(VLOOKUP(K17,Tableau1[],3,FALSE)),"",VLOOKUP(K17,Tableau1[],3,FALSE))</f>
        <v/>
      </c>
      <c r="M17" s="111" t="str">
        <f>MOMA!AB13</f>
        <v>Stage</v>
      </c>
      <c r="N17" s="121" t="str">
        <f>IF(ISNA(VLOOKUP(M17,Tableau1[],3,FALSE)),"",VLOOKUP(M17,Tableau1[],3,FALSE))</f>
        <v>Périodes en Entreprise</v>
      </c>
      <c r="O17" s="111" t="str">
        <f>MOMA!AF13</f>
        <v>Stage</v>
      </c>
      <c r="P17" s="121" t="str">
        <f>IF(ISNA(VLOOKUP(O17,Tableau1[],3,FALSE)),"",VLOOKUP(O17,Tableau1[],3,FALSE))</f>
        <v>Périodes en Entreprise</v>
      </c>
      <c r="Q17" s="111" t="str">
        <f>MOMA!AJ13</f>
        <v>Stage</v>
      </c>
      <c r="R17" s="121" t="str">
        <f>IF(ISNA(VLOOKUP(Q17,Tableau1[],3,FALSE)),"",VLOOKUP(Q17,Tableau1[],3,FALSE))</f>
        <v>Périodes en Entreprise</v>
      </c>
      <c r="S17" s="111">
        <f>MOMA!AN13</f>
        <v>0</v>
      </c>
      <c r="T17" s="121" t="str">
        <f>IF(ISNA(VLOOKUP(S17,Tableau1[],3,FALSE)),"",VLOOKUP(S17,Tableau1[],3,FALSE))</f>
        <v/>
      </c>
      <c r="U17" s="111" t="str">
        <f>MOMA!AR13</f>
        <v>Stage</v>
      </c>
      <c r="V17" s="121" t="str">
        <f>IF(ISNA(VLOOKUP(U17,Tableau1[],3,FALSE)),"",VLOOKUP(U17,Tableau1[],3,FALSE))</f>
        <v>Périodes en Entreprise</v>
      </c>
      <c r="W17" s="111" t="str">
        <f>MOMA!AV13</f>
        <v>Stage</v>
      </c>
      <c r="X17" s="121" t="str">
        <f>IF(ISNA(VLOOKUP(W17,Tableau1[],3,FALSE)),"",VLOOKUP(W17,Tableau1[],3,FALSE))</f>
        <v>Périodes en Entreprise</v>
      </c>
      <c r="Y17" s="111">
        <f>MOMA!AZ13</f>
        <v>0</v>
      </c>
      <c r="Z17" s="121" t="str">
        <f>IF(ISNA(VLOOKUP(Y17,Tableau1[],3,FALSE)),"",VLOOKUP(Y17,Tableau1[],3,FALSE))</f>
        <v/>
      </c>
      <c r="AA17" s="111">
        <f>MOMA!BD13</f>
        <v>0</v>
      </c>
      <c r="AB17" s="121" t="str">
        <f>IF(ISNA(VLOOKUP(AA17,Tableau1[],3,FALSE)),"",VLOOKUP(AA17,Tableau1[],3,FALSE))</f>
        <v/>
      </c>
      <c r="AC17" s="111">
        <f>MOMA!BH13</f>
        <v>0</v>
      </c>
      <c r="AD17" s="73" t="str">
        <f>IF(ISNA(VLOOKUP(AC17,Tableau1[],3,FALSE)),"",VLOOKUP(AC17,Tableau1[],3,FALSE))</f>
        <v/>
      </c>
      <c r="AE17" s="74" t="s">
        <v>111</v>
      </c>
      <c r="AF17" s="76">
        <f>AL15+1</f>
        <v>25</v>
      </c>
      <c r="AG17" s="76">
        <f t="shared" ref="AG17" si="10">AF17+1</f>
        <v>26</v>
      </c>
      <c r="AH17" s="76">
        <f>AG17+1</f>
        <v>27</v>
      </c>
      <c r="AI17" s="76">
        <f>AH17+1</f>
        <v>28</v>
      </c>
      <c r="AJ17" s="76">
        <f t="shared" ref="AJ17" si="11">AI17+1</f>
        <v>29</v>
      </c>
      <c r="AK17" s="108">
        <f t="shared" ref="AK17" si="12">AJ17+1</f>
        <v>30</v>
      </c>
      <c r="AL17" s="108">
        <f t="shared" ref="AL17" si="13">AK17+1</f>
        <v>31</v>
      </c>
      <c r="AM17" s="66" t="s">
        <v>112</v>
      </c>
      <c r="AN17" s="76">
        <f>AT15+1</f>
        <v>29</v>
      </c>
      <c r="AO17" s="76">
        <f t="shared" ref="AO17" si="14">AN17+1</f>
        <v>30</v>
      </c>
      <c r="AP17" s="76"/>
      <c r="AQ17" s="76"/>
      <c r="AR17" s="76"/>
      <c r="AU17" s="66" t="s">
        <v>111</v>
      </c>
      <c r="AV17" s="76">
        <f>BB15+1</f>
        <v>27</v>
      </c>
      <c r="AW17" s="76">
        <f>AV17+1</f>
        <v>28</v>
      </c>
      <c r="AX17" s="76">
        <f>AW17+1</f>
        <v>29</v>
      </c>
      <c r="AY17" s="76">
        <f>AX17+1</f>
        <v>30</v>
      </c>
      <c r="AZ17" s="76">
        <f>AY17+1</f>
        <v>31</v>
      </c>
      <c r="BA17" s="79"/>
      <c r="BB17" s="79"/>
      <c r="BC17" s="78" t="s">
        <v>111</v>
      </c>
    </row>
    <row r="18" spans="1:63" hidden="1" x14ac:dyDescent="0.2">
      <c r="A18" s="111">
        <f>MOMA!D14</f>
        <v>0</v>
      </c>
      <c r="B18" s="121" t="str">
        <f>IF(ISNA(VLOOKUP(A18,Tableau1[],3,FALSE)),"",VLOOKUP(A18,Tableau1[],3,FALSE))</f>
        <v/>
      </c>
      <c r="C18" s="111" t="str">
        <f>MOMA!H14</f>
        <v>Cours</v>
      </c>
      <c r="D18" s="121" t="str">
        <f>IF(ISNA(VLOOKUP(C18,Tableau1[],3,FALSE)),"",VLOOKUP(C18,Tableau1[],3,FALSE))</f>
        <v>Périodes en Centre</v>
      </c>
      <c r="E18" s="111">
        <f>MOMA!L14</f>
        <v>0</v>
      </c>
      <c r="F18" s="121" t="str">
        <f>IF(ISNA(VLOOKUP(E18,Tableau1[],3,FALSE)),"",VLOOKUP(E18,Tableau1[],3,FALSE))</f>
        <v/>
      </c>
      <c r="G18" s="111" t="str">
        <f>MOMA!P14</f>
        <v>Armistice 18</v>
      </c>
      <c r="H18" s="121" t="str">
        <f>IF(ISNA(VLOOKUP(G18,Tableau1[],3,FALSE)),"",VLOOKUP(G18,Tableau1[],3,FALSE))</f>
        <v xml:space="preserve">Fériés </v>
      </c>
      <c r="I18" s="111" t="str">
        <f>MOMA!T14</f>
        <v>Cours</v>
      </c>
      <c r="J18" s="121" t="str">
        <f>IF(ISNA(VLOOKUP(I18,Tableau1[],3,FALSE)),"",VLOOKUP(I18,Tableau1[],3,FALSE))</f>
        <v>Périodes en Centre</v>
      </c>
      <c r="K18" s="111">
        <f>MOMA!X14</f>
        <v>0</v>
      </c>
      <c r="L18" s="121" t="str">
        <f>IF(ISNA(VLOOKUP(K18,Tableau1[],3,FALSE)),"",VLOOKUP(K18,Tableau1[],3,FALSE))</f>
        <v/>
      </c>
      <c r="M18" s="111" t="str">
        <f>MOMA!AB14</f>
        <v>Stage</v>
      </c>
      <c r="N18" s="121" t="str">
        <f>IF(ISNA(VLOOKUP(M18,Tableau1[],3,FALSE)),"",VLOOKUP(M18,Tableau1[],3,FALSE))</f>
        <v>Périodes en Entreprise</v>
      </c>
      <c r="O18" s="111" t="str">
        <f>MOMA!AF14</f>
        <v>Stage</v>
      </c>
      <c r="P18" s="121" t="str">
        <f>IF(ISNA(VLOOKUP(O18,Tableau1[],3,FALSE)),"",VLOOKUP(O18,Tableau1[],3,FALSE))</f>
        <v>Périodes en Entreprise</v>
      </c>
      <c r="Q18" s="111">
        <f>MOMA!AJ14</f>
        <v>0</v>
      </c>
      <c r="R18" s="121" t="str">
        <f>IF(ISNA(VLOOKUP(Q18,Tableau1[],3,FALSE)),"",VLOOKUP(Q18,Tableau1[],3,FALSE))</f>
        <v/>
      </c>
      <c r="S18" s="111" t="str">
        <f>MOMA!AN14</f>
        <v>Stage</v>
      </c>
      <c r="T18" s="121" t="str">
        <f>IF(ISNA(VLOOKUP(S18,Tableau1[],3,FALSE)),"",VLOOKUP(S18,Tableau1[],3,FALSE))</f>
        <v>Périodes en Entreprise</v>
      </c>
      <c r="U18" s="111" t="str">
        <f>MOMA!AR14</f>
        <v>Stage</v>
      </c>
      <c r="V18" s="121" t="str">
        <f>IF(ISNA(VLOOKUP(U18,Tableau1[],3,FALSE)),"",VLOOKUP(U18,Tableau1[],3,FALSE))</f>
        <v>Périodes en Entreprise</v>
      </c>
      <c r="W18" s="111">
        <f>MOMA!AV14</f>
        <v>0</v>
      </c>
      <c r="X18" s="121" t="str">
        <f>IF(ISNA(VLOOKUP(W18,Tableau1[],3,FALSE)),"",VLOOKUP(W18,Tableau1[],3,FALSE))</f>
        <v/>
      </c>
      <c r="Y18" s="111">
        <f>MOMA!AZ14</f>
        <v>0</v>
      </c>
      <c r="Z18" s="121" t="str">
        <f>IF(ISNA(VLOOKUP(Y18,Tableau1[],3,FALSE)),"",VLOOKUP(Y18,Tableau1[],3,FALSE))</f>
        <v/>
      </c>
      <c r="AA18" s="111">
        <f>MOMA!BD14</f>
        <v>0</v>
      </c>
      <c r="AB18" s="121" t="str">
        <f>IF(ISNA(VLOOKUP(AA18,Tableau1[],3,FALSE)),"",VLOOKUP(AA18,Tableau1[],3,FALSE))</f>
        <v/>
      </c>
      <c r="AC18" s="111">
        <f>MOMA!BH14</f>
        <v>0</v>
      </c>
      <c r="AD18" s="73" t="str">
        <f>IF(ISNA(VLOOKUP(AC18,Tableau1[],3,FALSE)),"",VLOOKUP(AC18,Tableau1[],3,FALSE))</f>
        <v/>
      </c>
      <c r="AE18" s="74" t="s">
        <v>111</v>
      </c>
      <c r="AF18" s="137"/>
      <c r="AG18" s="137"/>
      <c r="AH18" s="137"/>
      <c r="AI18" s="137"/>
      <c r="AJ18" s="137"/>
      <c r="AK18" s="137"/>
      <c r="AL18" s="137"/>
      <c r="AM18" s="137" t="s">
        <v>112</v>
      </c>
      <c r="AN18" s="75"/>
      <c r="AO18" s="137"/>
      <c r="AP18" s="137"/>
      <c r="AQ18" s="137"/>
      <c r="AR18" s="137"/>
      <c r="AS18" s="137"/>
      <c r="AT18" s="137"/>
      <c r="AU18" s="137" t="s">
        <v>111</v>
      </c>
      <c r="AV18" s="137"/>
      <c r="AW18" s="137"/>
      <c r="AX18" s="137"/>
      <c r="AY18" s="137"/>
      <c r="AZ18" s="137"/>
      <c r="BA18" s="137"/>
      <c r="BB18" s="75"/>
      <c r="BC18" s="78" t="s">
        <v>111</v>
      </c>
    </row>
    <row r="19" spans="1:63" x14ac:dyDescent="0.2">
      <c r="A19" s="111">
        <f>MOMA!D15</f>
        <v>0</v>
      </c>
      <c r="B19" s="121" t="str">
        <f>IF(ISNA(VLOOKUP(A19,Tableau1[],3,FALSE)),"",VLOOKUP(A19,Tableau1[],3,FALSE))</f>
        <v/>
      </c>
      <c r="C19" s="111" t="str">
        <f>MOMA!H15</f>
        <v>Cours</v>
      </c>
      <c r="D19" s="121" t="str">
        <f>IF(ISNA(VLOOKUP(C19,Tableau1[],3,FALSE)),"",VLOOKUP(C19,Tableau1[],3,FALSE))</f>
        <v>Périodes en Centre</v>
      </c>
      <c r="E19" s="111">
        <f>MOMA!L15</f>
        <v>0</v>
      </c>
      <c r="F19" s="121" t="str">
        <f>IF(ISNA(VLOOKUP(E19,Tableau1[],3,FALSE)),"",VLOOKUP(E19,Tableau1[],3,FALSE))</f>
        <v/>
      </c>
      <c r="G19" s="111" t="str">
        <f>MOMA!P15</f>
        <v>Cours</v>
      </c>
      <c r="H19" s="121" t="str">
        <f>IF(ISNA(VLOOKUP(G19,Tableau1[],3,FALSE)),"",VLOOKUP(G19,Tableau1[],3,FALSE))</f>
        <v>Périodes en Centre</v>
      </c>
      <c r="I19" s="111" t="str">
        <f>MOMA!T15</f>
        <v>Cours</v>
      </c>
      <c r="J19" s="121" t="str">
        <f>IF(ISNA(VLOOKUP(I19,Tableau1[],3,FALSE)),"",VLOOKUP(I19,Tableau1[],3,FALSE))</f>
        <v>Périodes en Centre</v>
      </c>
      <c r="K19" s="111" t="str">
        <f>MOMA!X15</f>
        <v>Stage</v>
      </c>
      <c r="L19" s="121" t="str">
        <f>IF(ISNA(VLOOKUP(K19,Tableau1[],3,FALSE)),"",VLOOKUP(K19,Tableau1[],3,FALSE))</f>
        <v>Périodes en Entreprise</v>
      </c>
      <c r="M19" s="111" t="str">
        <f>MOMA!AB15</f>
        <v>Stage</v>
      </c>
      <c r="N19" s="121" t="str">
        <f>IF(ISNA(VLOOKUP(M19,Tableau1[],3,FALSE)),"",VLOOKUP(M19,Tableau1[],3,FALSE))</f>
        <v>Périodes en Entreprise</v>
      </c>
      <c r="O19" s="111" t="str">
        <f>MOMA!AF15</f>
        <v>Stage</v>
      </c>
      <c r="P19" s="121" t="str">
        <f>IF(ISNA(VLOOKUP(O19,Tableau1[],3,FALSE)),"",VLOOKUP(O19,Tableau1[],3,FALSE))</f>
        <v>Périodes en Entreprise</v>
      </c>
      <c r="Q19" s="111">
        <f>MOMA!AJ15</f>
        <v>0</v>
      </c>
      <c r="R19" s="121" t="str">
        <f>IF(ISNA(VLOOKUP(Q19,Tableau1[],3,FALSE)),"",VLOOKUP(Q19,Tableau1[],3,FALSE))</f>
        <v/>
      </c>
      <c r="S19" s="111" t="str">
        <f>MOMA!AN15</f>
        <v>Stage</v>
      </c>
      <c r="T19" s="121" t="str">
        <f>IF(ISNA(VLOOKUP(S19,Tableau1[],3,FALSE)),"",VLOOKUP(S19,Tableau1[],3,FALSE))</f>
        <v>Périodes en Entreprise</v>
      </c>
      <c r="U19" s="111" t="str">
        <f>MOMA!AR15</f>
        <v>Stage</v>
      </c>
      <c r="V19" s="121" t="str">
        <f>IF(ISNA(VLOOKUP(U19,Tableau1[],3,FALSE)),"",VLOOKUP(U19,Tableau1[],3,FALSE))</f>
        <v>Périodes en Entreprise</v>
      </c>
      <c r="W19" s="111">
        <f>MOMA!AV15</f>
        <v>0</v>
      </c>
      <c r="X19" s="121" t="str">
        <f>IF(ISNA(VLOOKUP(W19,Tableau1[],3,FALSE)),"",VLOOKUP(W19,Tableau1[],3,FALSE))</f>
        <v/>
      </c>
      <c r="Y19" s="111">
        <f>MOMA!AZ15</f>
        <v>0</v>
      </c>
      <c r="Z19" s="121" t="str">
        <f>IF(ISNA(VLOOKUP(Y19,Tableau1[],3,FALSE)),"",VLOOKUP(Y19,Tableau1[],3,FALSE))</f>
        <v/>
      </c>
      <c r="AA19" s="111">
        <f>MOMA!BD15</f>
        <v>0</v>
      </c>
      <c r="AB19" s="121" t="str">
        <f>IF(ISNA(VLOOKUP(AA19,Tableau1[],3,FALSE)),"",VLOOKUP(AA19,Tableau1[],3,FALSE))</f>
        <v/>
      </c>
      <c r="AC19" s="111">
        <f>MOMA!BH15</f>
        <v>0</v>
      </c>
      <c r="AD19" s="73" t="str">
        <f>IF(ISNA(VLOOKUP(AC19,Tableau1[],3,FALSE)),"",VLOOKUP(AC19,Tableau1[],3,FALSE))</f>
        <v/>
      </c>
      <c r="AE19" s="74" t="s">
        <v>111</v>
      </c>
      <c r="AF19" s="76"/>
      <c r="AG19" s="76"/>
      <c r="AH19" s="76"/>
      <c r="AI19" s="76"/>
      <c r="AJ19" s="76"/>
      <c r="AK19" s="76"/>
      <c r="AL19" s="76"/>
      <c r="AM19" s="66" t="s">
        <v>112</v>
      </c>
      <c r="AN19" s="76"/>
      <c r="AO19" s="76"/>
      <c r="AU19" s="66" t="s">
        <v>111</v>
      </c>
      <c r="AV19" s="76"/>
      <c r="AW19" s="76"/>
      <c r="BC19" s="78" t="s">
        <v>111</v>
      </c>
    </row>
    <row r="20" spans="1:63" s="71" customFormat="1" ht="15" x14ac:dyDescent="0.2">
      <c r="A20" s="111">
        <f>MOMA!D16</f>
        <v>0</v>
      </c>
      <c r="B20" s="121" t="str">
        <f>IF(ISNA(VLOOKUP(A20,Tableau1[],3,FALSE)),"",VLOOKUP(A20,Tableau1[],3,FALSE))</f>
        <v/>
      </c>
      <c r="C20" s="111">
        <f>MOMA!H16</f>
        <v>0</v>
      </c>
      <c r="D20" s="121" t="str">
        <f>IF(ISNA(VLOOKUP(C20,Tableau1[],3,FALSE)),"",VLOOKUP(C20,Tableau1[],3,FALSE))</f>
        <v/>
      </c>
      <c r="E20" s="111" t="str">
        <f>MOMA!L16</f>
        <v>Cours</v>
      </c>
      <c r="F20" s="121" t="str">
        <f>IF(ISNA(VLOOKUP(E20,Tableau1[],3,FALSE)),"",VLOOKUP(E20,Tableau1[],3,FALSE))</f>
        <v>Périodes en Centre</v>
      </c>
      <c r="G20" s="111" t="str">
        <f>MOMA!P16</f>
        <v>Cours</v>
      </c>
      <c r="H20" s="121" t="str">
        <f>IF(ISNA(VLOOKUP(G20,Tableau1[],3,FALSE)),"",VLOOKUP(G20,Tableau1[],3,FALSE))</f>
        <v>Périodes en Centre</v>
      </c>
      <c r="I20" s="111">
        <f>MOMA!T16</f>
        <v>0</v>
      </c>
      <c r="J20" s="121" t="str">
        <f>IF(ISNA(VLOOKUP(I20,Tableau1[],3,FALSE)),"",VLOOKUP(I20,Tableau1[],3,FALSE))</f>
        <v/>
      </c>
      <c r="K20" s="111" t="str">
        <f>MOMA!X16</f>
        <v>Stage</v>
      </c>
      <c r="L20" s="121" t="str">
        <f>IF(ISNA(VLOOKUP(K20,Tableau1[],3,FALSE)),"",VLOOKUP(K20,Tableau1[],3,FALSE))</f>
        <v>Périodes en Entreprise</v>
      </c>
      <c r="M20" s="111" t="str">
        <f>MOMA!AB16</f>
        <v>Stage</v>
      </c>
      <c r="N20" s="121" t="str">
        <f>IF(ISNA(VLOOKUP(M20,Tableau1[],3,FALSE)),"",VLOOKUP(M20,Tableau1[],3,FALSE))</f>
        <v>Périodes en Entreprise</v>
      </c>
      <c r="O20" s="111" t="str">
        <f>MOMA!AF16</f>
        <v>Stage</v>
      </c>
      <c r="P20" s="121" t="str">
        <f>IF(ISNA(VLOOKUP(O20,Tableau1[],3,FALSE)),"",VLOOKUP(O20,Tableau1[],3,FALSE))</f>
        <v>Périodes en Entreprise</v>
      </c>
      <c r="Q20" s="111" t="str">
        <f>MOMA!AJ16</f>
        <v>Stage</v>
      </c>
      <c r="R20" s="121" t="str">
        <f>IF(ISNA(VLOOKUP(Q20,Tableau1[],3,FALSE)),"",VLOOKUP(Q20,Tableau1[],3,FALSE))</f>
        <v>Périodes en Entreprise</v>
      </c>
      <c r="S20" s="111" t="str">
        <f>MOMA!AN16</f>
        <v>Stage</v>
      </c>
      <c r="T20" s="121" t="str">
        <f>IF(ISNA(VLOOKUP(S20,Tableau1[],3,FALSE)),"",VLOOKUP(S20,Tableau1[],3,FALSE))</f>
        <v>Périodes en Entreprise</v>
      </c>
      <c r="U20" s="111">
        <f>MOMA!AR16</f>
        <v>0</v>
      </c>
      <c r="V20" s="121" t="str">
        <f>IF(ISNA(VLOOKUP(U20,Tableau1[],3,FALSE)),"",VLOOKUP(U20,Tableau1[],3,FALSE))</f>
        <v/>
      </c>
      <c r="W20" s="111" t="str">
        <f>MOMA!AV16</f>
        <v>Stage</v>
      </c>
      <c r="X20" s="121" t="str">
        <f>IF(ISNA(VLOOKUP(W20,Tableau1[],3,FALSE)),"",VLOOKUP(W20,Tableau1[],3,FALSE))</f>
        <v>Périodes en Entreprise</v>
      </c>
      <c r="Y20" s="111">
        <f>MOMA!AZ16</f>
        <v>0</v>
      </c>
      <c r="Z20" s="121" t="str">
        <f>IF(ISNA(VLOOKUP(Y20,Tableau1[],3,FALSE)),"",VLOOKUP(Y20,Tableau1[],3,FALSE))</f>
        <v/>
      </c>
      <c r="AA20" s="111">
        <f>MOMA!BD16</f>
        <v>0</v>
      </c>
      <c r="AB20" s="121" t="str">
        <f>IF(ISNA(VLOOKUP(AA20,Tableau1[],3,FALSE)),"",VLOOKUP(AA20,Tableau1[],3,FALSE))</f>
        <v/>
      </c>
      <c r="AC20" s="111">
        <f>MOMA!BH16</f>
        <v>0</v>
      </c>
      <c r="AD20" s="73" t="str">
        <f>IF(ISNA(VLOOKUP(AC20,Tableau1[],3,FALSE)),"",VLOOKUP(AC20,Tableau1[],3,FALSE))</f>
        <v/>
      </c>
      <c r="AE20" s="72" t="s">
        <v>111</v>
      </c>
      <c r="AF20" s="169">
        <f>AV6+31</f>
        <v>45962</v>
      </c>
      <c r="AG20" s="169"/>
      <c r="AH20" s="169"/>
      <c r="AI20" s="169"/>
      <c r="AJ20" s="169"/>
      <c r="AK20" s="169"/>
      <c r="AL20" s="70">
        <f>BB6+1</f>
        <v>4</v>
      </c>
      <c r="AM20" s="71" t="s">
        <v>112</v>
      </c>
      <c r="AN20" s="169">
        <f>AF20+30</f>
        <v>45992</v>
      </c>
      <c r="AO20" s="169"/>
      <c r="AP20" s="169"/>
      <c r="AQ20" s="169"/>
      <c r="AR20" s="169"/>
      <c r="AS20" s="169"/>
      <c r="AT20" s="70">
        <f>AL20+1</f>
        <v>5</v>
      </c>
      <c r="AU20" s="71" t="s">
        <v>111</v>
      </c>
      <c r="AV20" s="169">
        <f>AN20+31</f>
        <v>46023</v>
      </c>
      <c r="AW20" s="169"/>
      <c r="AX20" s="169"/>
      <c r="AY20" s="169"/>
      <c r="AZ20" s="169"/>
      <c r="BA20" s="169"/>
      <c r="BB20" s="70">
        <f>AT20+1</f>
        <v>6</v>
      </c>
      <c r="BC20" s="69" t="s">
        <v>111</v>
      </c>
      <c r="BG20" s="106"/>
      <c r="BH20" s="106"/>
      <c r="BI20" s="106"/>
      <c r="BJ20" s="106"/>
      <c r="BK20" s="106"/>
    </row>
    <row r="21" spans="1:63" s="71" customFormat="1" x14ac:dyDescent="0.2">
      <c r="A21" s="111">
        <f>MOMA!D17</f>
        <v>0</v>
      </c>
      <c r="B21" s="121" t="str">
        <f>IF(ISNA(VLOOKUP(A21,Tableau1[],3,FALSE)),"",VLOOKUP(A21,Tableau1[],3,FALSE))</f>
        <v/>
      </c>
      <c r="C21" s="111">
        <f>MOMA!H17</f>
        <v>0</v>
      </c>
      <c r="D21" s="121" t="str">
        <f>IF(ISNA(VLOOKUP(C21,Tableau1[],3,FALSE)),"",VLOOKUP(C21,Tableau1[],3,FALSE))</f>
        <v/>
      </c>
      <c r="E21" s="111" t="str">
        <f>MOMA!L17</f>
        <v>Cours</v>
      </c>
      <c r="F21" s="121" t="str">
        <f>IF(ISNA(VLOOKUP(E21,Tableau1[],3,FALSE)),"",VLOOKUP(E21,Tableau1[],3,FALSE))</f>
        <v>Périodes en Centre</v>
      </c>
      <c r="G21" s="111" t="str">
        <f>MOMA!P17</f>
        <v>Cours</v>
      </c>
      <c r="H21" s="121" t="str">
        <f>IF(ISNA(VLOOKUP(G21,Tableau1[],3,FALSE)),"",VLOOKUP(G21,Tableau1[],3,FALSE))</f>
        <v>Périodes en Centre</v>
      </c>
      <c r="I21" s="111">
        <f>MOMA!T17</f>
        <v>0</v>
      </c>
      <c r="J21" s="121" t="str">
        <f>IF(ISNA(VLOOKUP(I21,Tableau1[],3,FALSE)),"",VLOOKUP(I21,Tableau1[],3,FALSE))</f>
        <v/>
      </c>
      <c r="K21" s="111" t="str">
        <f>MOMA!X17</f>
        <v>Stage</v>
      </c>
      <c r="L21" s="121" t="str">
        <f>IF(ISNA(VLOOKUP(K21,Tableau1[],3,FALSE)),"",VLOOKUP(K21,Tableau1[],3,FALSE))</f>
        <v>Périodes en Entreprise</v>
      </c>
      <c r="M21" s="111">
        <f>MOMA!AB17</f>
        <v>0</v>
      </c>
      <c r="N21" s="121" t="str">
        <f>IF(ISNA(VLOOKUP(M21,Tableau1[],3,FALSE)),"",VLOOKUP(M21,Tableau1[],3,FALSE))</f>
        <v/>
      </c>
      <c r="O21" s="111">
        <f>MOMA!AF17</f>
        <v>0</v>
      </c>
      <c r="P21" s="121" t="str">
        <f>IF(ISNA(VLOOKUP(O21,Tableau1[],3,FALSE)),"",VLOOKUP(O21,Tableau1[],3,FALSE))</f>
        <v/>
      </c>
      <c r="Q21" s="111" t="str">
        <f>MOMA!AJ17</f>
        <v>Stage</v>
      </c>
      <c r="R21" s="121" t="str">
        <f>IF(ISNA(VLOOKUP(Q21,Tableau1[],3,FALSE)),"",VLOOKUP(Q21,Tableau1[],3,FALSE))</f>
        <v>Périodes en Entreprise</v>
      </c>
      <c r="S21" s="111" t="str">
        <f>MOMA!AN17</f>
        <v>Ascension</v>
      </c>
      <c r="T21" s="121" t="str">
        <f>IF(ISNA(VLOOKUP(S21,Tableau1[],3,FALSE)),"",VLOOKUP(S21,Tableau1[],3,FALSE))</f>
        <v xml:space="preserve">Fériés </v>
      </c>
      <c r="U21" s="111">
        <f>MOMA!AR17</f>
        <v>0</v>
      </c>
      <c r="V21" s="121" t="str">
        <f>IF(ISNA(VLOOKUP(U21,Tableau1[],3,FALSE)),"",VLOOKUP(U21,Tableau1[],3,FALSE))</f>
        <v/>
      </c>
      <c r="W21" s="111" t="str">
        <f>MOMA!AV17</f>
        <v>Fête nationale</v>
      </c>
      <c r="X21" s="121" t="str">
        <f>IF(ISNA(VLOOKUP(W21,Tableau1[],3,FALSE)),"",VLOOKUP(W21,Tableau1[],3,FALSE))</f>
        <v xml:space="preserve">Fériés </v>
      </c>
      <c r="Y21" s="111">
        <f>MOMA!AZ17</f>
        <v>0</v>
      </c>
      <c r="Z21" s="121" t="str">
        <f>IF(ISNA(VLOOKUP(Y21,Tableau1[],3,FALSE)),"",VLOOKUP(Y21,Tableau1[],3,FALSE))</f>
        <v/>
      </c>
      <c r="AA21" s="111">
        <f>MOMA!BD17</f>
        <v>0</v>
      </c>
      <c r="AB21" s="121" t="str">
        <f>IF(ISNA(VLOOKUP(AA21,Tableau1[],3,FALSE)),"",VLOOKUP(AA21,Tableau1[],3,FALSE))</f>
        <v/>
      </c>
      <c r="AC21" s="111">
        <f>MOMA!BH17</f>
        <v>0</v>
      </c>
      <c r="AD21" s="73" t="str">
        <f>IF(ISNA(VLOOKUP(AC21,Tableau1[],3,FALSE)),"",VLOOKUP(AC21,Tableau1[],3,FALSE))</f>
        <v/>
      </c>
      <c r="AE21" s="72" t="s">
        <v>111</v>
      </c>
      <c r="AF21" s="72" t="s">
        <v>83</v>
      </c>
      <c r="AG21" s="72" t="s">
        <v>85</v>
      </c>
      <c r="AH21" s="72" t="s">
        <v>86</v>
      </c>
      <c r="AI21" s="72" t="s">
        <v>84</v>
      </c>
      <c r="AJ21" s="72" t="s">
        <v>87</v>
      </c>
      <c r="AK21" s="72" t="s">
        <v>88</v>
      </c>
      <c r="AL21" s="72" t="s">
        <v>46</v>
      </c>
      <c r="AM21" s="71" t="s">
        <v>112</v>
      </c>
      <c r="AN21" s="72" t="s">
        <v>83</v>
      </c>
      <c r="AO21" s="72" t="s">
        <v>85</v>
      </c>
      <c r="AP21" s="72" t="s">
        <v>86</v>
      </c>
      <c r="AQ21" s="72" t="s">
        <v>84</v>
      </c>
      <c r="AR21" s="72" t="s">
        <v>87</v>
      </c>
      <c r="AS21" s="72" t="s">
        <v>88</v>
      </c>
      <c r="AT21" s="72" t="s">
        <v>46</v>
      </c>
      <c r="AU21" s="71" t="s">
        <v>111</v>
      </c>
      <c r="AV21" s="72" t="s">
        <v>83</v>
      </c>
      <c r="AW21" s="72" t="s">
        <v>85</v>
      </c>
      <c r="AX21" s="72" t="s">
        <v>86</v>
      </c>
      <c r="AY21" s="72" t="s">
        <v>84</v>
      </c>
      <c r="AZ21" s="72" t="s">
        <v>87</v>
      </c>
      <c r="BA21" s="72" t="s">
        <v>88</v>
      </c>
      <c r="BB21" s="72" t="s">
        <v>46</v>
      </c>
      <c r="BC21" s="69" t="s">
        <v>111</v>
      </c>
      <c r="BE21" s="106"/>
      <c r="BG21" s="106"/>
      <c r="BH21" s="106"/>
      <c r="BI21" s="106"/>
      <c r="BJ21" s="106"/>
      <c r="BK21" s="106"/>
    </row>
    <row r="22" spans="1:63" hidden="1" x14ac:dyDescent="0.2">
      <c r="A22" s="111" t="str">
        <f>MOMA!D18</f>
        <v>Assomption</v>
      </c>
      <c r="B22" s="121" t="str">
        <f>IF(ISNA(VLOOKUP(A22,Tableau1[],3,FALSE)),"",VLOOKUP(A22,Tableau1[],3,FALSE))</f>
        <v xml:space="preserve">Fériés </v>
      </c>
      <c r="C22" s="111" t="str">
        <f>MOMA!H18</f>
        <v>Cours</v>
      </c>
      <c r="D22" s="121" t="str">
        <f>IF(ISNA(VLOOKUP(C22,Tableau1[],3,FALSE)),"",VLOOKUP(C22,Tableau1[],3,FALSE))</f>
        <v>Périodes en Centre</v>
      </c>
      <c r="E22" s="111" t="str">
        <f>MOMA!L18</f>
        <v>Cours</v>
      </c>
      <c r="F22" s="121" t="str">
        <f>IF(ISNA(VLOOKUP(E22,Tableau1[],3,FALSE)),"",VLOOKUP(E22,Tableau1[],3,FALSE))</f>
        <v>Périodes en Centre</v>
      </c>
      <c r="G22" s="111">
        <f>MOMA!P18</f>
        <v>0</v>
      </c>
      <c r="H22" s="121" t="str">
        <f>IF(ISNA(VLOOKUP(G22,Tableau1[],3,FALSE)),"",VLOOKUP(G22,Tableau1[],3,FALSE))</f>
        <v/>
      </c>
      <c r="I22" s="111" t="str">
        <f>MOMA!T18</f>
        <v>Cours</v>
      </c>
      <c r="J22" s="121" t="str">
        <f>IF(ISNA(VLOOKUP(I22,Tableau1[],3,FALSE)),"",VLOOKUP(I22,Tableau1[],3,FALSE))</f>
        <v>Périodes en Centre</v>
      </c>
      <c r="K22" s="111" t="str">
        <f>MOMA!X18</f>
        <v>Stage</v>
      </c>
      <c r="L22" s="121" t="str">
        <f>IF(ISNA(VLOOKUP(K22,Tableau1[],3,FALSE)),"",VLOOKUP(K22,Tableau1[],3,FALSE))</f>
        <v>Périodes en Entreprise</v>
      </c>
      <c r="M22" s="111">
        <f>MOMA!AB18</f>
        <v>0</v>
      </c>
      <c r="N22" s="121" t="str">
        <f>IF(ISNA(VLOOKUP(M22,Tableau1[],3,FALSE)),"",VLOOKUP(M22,Tableau1[],3,FALSE))</f>
        <v/>
      </c>
      <c r="O22" s="111">
        <f>MOMA!AF18</f>
        <v>0</v>
      </c>
      <c r="P22" s="121" t="str">
        <f>IF(ISNA(VLOOKUP(O22,Tableau1[],3,FALSE)),"",VLOOKUP(O22,Tableau1[],3,FALSE))</f>
        <v/>
      </c>
      <c r="Q22" s="111" t="str">
        <f>MOMA!AJ18</f>
        <v>Stage</v>
      </c>
      <c r="R22" s="121" t="str">
        <f>IF(ISNA(VLOOKUP(Q22,Tableau1[],3,FALSE)),"",VLOOKUP(Q22,Tableau1[],3,FALSE))</f>
        <v>Périodes en Entreprise</v>
      </c>
      <c r="S22" s="111" t="str">
        <f>MOMA!AN18</f>
        <v>Stage</v>
      </c>
      <c r="T22" s="121" t="str">
        <f>IF(ISNA(VLOOKUP(S22,Tableau1[],3,FALSE)),"",VLOOKUP(S22,Tableau1[],3,FALSE))</f>
        <v>Périodes en Entreprise</v>
      </c>
      <c r="U22" s="111" t="str">
        <f>MOMA!AR18</f>
        <v>Stage</v>
      </c>
      <c r="V22" s="121" t="str">
        <f>IF(ISNA(VLOOKUP(U22,Tableau1[],3,FALSE)),"",VLOOKUP(U22,Tableau1[],3,FALSE))</f>
        <v>Périodes en Entreprise</v>
      </c>
      <c r="W22" s="111" t="str">
        <f>MOMA!AV18</f>
        <v>Stage</v>
      </c>
      <c r="X22" s="121" t="str">
        <f>IF(ISNA(VLOOKUP(W22,Tableau1[],3,FALSE)),"",VLOOKUP(W22,Tableau1[],3,FALSE))</f>
        <v>Périodes en Entreprise</v>
      </c>
      <c r="Y22" s="111" t="str">
        <f>MOMA!AZ18</f>
        <v>Assomption</v>
      </c>
      <c r="Z22" s="121" t="str">
        <f>IF(ISNA(VLOOKUP(Y22,Tableau1[],3,FALSE)),"",VLOOKUP(Y22,Tableau1[],3,FALSE))</f>
        <v xml:space="preserve">Fériés </v>
      </c>
      <c r="AA22" s="111">
        <f>MOMA!BD18</f>
        <v>0</v>
      </c>
      <c r="AB22" s="121" t="str">
        <f>IF(ISNA(VLOOKUP(AA22,Tableau1[],3,FALSE)),"",VLOOKUP(AA22,Tableau1[],3,FALSE))</f>
        <v/>
      </c>
      <c r="AC22" s="111">
        <f>MOMA!BH18</f>
        <v>0</v>
      </c>
      <c r="AD22" s="73" t="str">
        <f>IF(ISNA(VLOOKUP(AC22,Tableau1[],3,FALSE)),"",VLOOKUP(AC22,Tableau1[],3,FALSE))</f>
        <v/>
      </c>
      <c r="AE22" s="74" t="s">
        <v>111</v>
      </c>
      <c r="AF22" s="75"/>
      <c r="AG22" s="75"/>
      <c r="AH22" s="75"/>
      <c r="AI22" s="75"/>
      <c r="AJ22" s="137"/>
      <c r="AK22" s="134" t="str">
        <f>+H8</f>
        <v xml:space="preserve">Fériés </v>
      </c>
      <c r="AL22" s="134" t="str">
        <f>+H9</f>
        <v/>
      </c>
      <c r="AM22" s="137" t="s">
        <v>112</v>
      </c>
      <c r="AN22" s="138" t="str">
        <f>+J8</f>
        <v>Périodes en Centre</v>
      </c>
      <c r="AO22" s="139" t="str">
        <f>+J9</f>
        <v>Périodes en Centre</v>
      </c>
      <c r="AP22" s="140" t="str">
        <f>+J10</f>
        <v>Périodes en Centre</v>
      </c>
      <c r="AQ22" s="140" t="str">
        <f>+J11</f>
        <v>Périodes en Centre</v>
      </c>
      <c r="AR22" s="140" t="str">
        <f>+J12</f>
        <v>Périodes en Centre</v>
      </c>
      <c r="AS22" s="141" t="str">
        <f>+J13</f>
        <v/>
      </c>
      <c r="AT22" s="141" t="str">
        <f>+J14</f>
        <v/>
      </c>
      <c r="AU22" s="137" t="s">
        <v>111</v>
      </c>
      <c r="AV22" s="75"/>
      <c r="AW22" s="75"/>
      <c r="AX22" s="75"/>
      <c r="AY22" s="75" t="str">
        <f>+L8</f>
        <v xml:space="preserve">Fériés </v>
      </c>
      <c r="AZ22" s="75" t="str">
        <f>+L9</f>
        <v>Périodes en Entreprise</v>
      </c>
      <c r="BA22" s="109" t="str">
        <f>+L10</f>
        <v/>
      </c>
      <c r="BB22" s="109" t="str">
        <f>+L11</f>
        <v/>
      </c>
      <c r="BC22" s="78" t="s">
        <v>111</v>
      </c>
      <c r="BE22" s="107"/>
      <c r="BF22" s="71"/>
      <c r="BG22" s="107"/>
      <c r="BH22" s="107"/>
      <c r="BI22" s="107"/>
      <c r="BJ22" s="107"/>
      <c r="BK22" s="107"/>
    </row>
    <row r="23" spans="1:63" x14ac:dyDescent="0.2">
      <c r="A23" s="111">
        <f>MOMA!D19</f>
        <v>0</v>
      </c>
      <c r="B23" s="121" t="str">
        <f>IF(ISNA(VLOOKUP(A23,Tableau1[],3,FALSE)),"",VLOOKUP(A23,Tableau1[],3,FALSE))</f>
        <v/>
      </c>
      <c r="C23" s="111" t="str">
        <f>MOMA!H19</f>
        <v>Cours</v>
      </c>
      <c r="D23" s="121" t="str">
        <f>IF(ISNA(VLOOKUP(C23,Tableau1[],3,FALSE)),"",VLOOKUP(C23,Tableau1[],3,FALSE))</f>
        <v>Périodes en Centre</v>
      </c>
      <c r="E23" s="111" t="str">
        <f>MOMA!L19</f>
        <v>Cours</v>
      </c>
      <c r="F23" s="121" t="str">
        <f>IF(ISNA(VLOOKUP(E23,Tableau1[],3,FALSE)),"",VLOOKUP(E23,Tableau1[],3,FALSE))</f>
        <v>Périodes en Centre</v>
      </c>
      <c r="G23" s="111">
        <f>MOMA!P19</f>
        <v>0</v>
      </c>
      <c r="H23" s="121" t="str">
        <f>IF(ISNA(VLOOKUP(G23,Tableau1[],3,FALSE)),"",VLOOKUP(G23,Tableau1[],3,FALSE))</f>
        <v/>
      </c>
      <c r="I23" s="111" t="str">
        <f>MOMA!T19</f>
        <v>Cours</v>
      </c>
      <c r="J23" s="121" t="str">
        <f>IF(ISNA(VLOOKUP(I23,Tableau1[],3,FALSE)),"",VLOOKUP(I23,Tableau1[],3,FALSE))</f>
        <v>Périodes en Centre</v>
      </c>
      <c r="K23" s="111" t="str">
        <f>MOMA!X19</f>
        <v>Stage</v>
      </c>
      <c r="L23" s="121" t="str">
        <f>IF(ISNA(VLOOKUP(K23,Tableau1[],3,FALSE)),"",VLOOKUP(K23,Tableau1[],3,FALSE))</f>
        <v>Périodes en Entreprise</v>
      </c>
      <c r="M23" s="111" t="str">
        <f>MOMA!AB19</f>
        <v>Stage</v>
      </c>
      <c r="N23" s="121" t="str">
        <f>IF(ISNA(VLOOKUP(M23,Tableau1[],3,FALSE)),"",VLOOKUP(M23,Tableau1[],3,FALSE))</f>
        <v>Périodes en Entreprise</v>
      </c>
      <c r="O23" s="111" t="str">
        <f>MOMA!AF19</f>
        <v>Stage</v>
      </c>
      <c r="P23" s="121" t="str">
        <f>IF(ISNA(VLOOKUP(O23,Tableau1[],3,FALSE)),"",VLOOKUP(O23,Tableau1[],3,FALSE))</f>
        <v>Périodes en Entreprise</v>
      </c>
      <c r="Q23" s="111" t="str">
        <f>MOMA!AJ19</f>
        <v>Stage</v>
      </c>
      <c r="R23" s="121" t="str">
        <f>IF(ISNA(VLOOKUP(Q23,Tableau1[],3,FALSE)),"",VLOOKUP(Q23,Tableau1[],3,FALSE))</f>
        <v>Périodes en Entreprise</v>
      </c>
      <c r="S23" s="111">
        <f>MOMA!AN19</f>
        <v>0</v>
      </c>
      <c r="T23" s="121" t="str">
        <f>IF(ISNA(VLOOKUP(S23,Tableau1[],3,FALSE)),"",VLOOKUP(S23,Tableau1[],3,FALSE))</f>
        <v/>
      </c>
      <c r="U23" s="111" t="str">
        <f>MOMA!AR19</f>
        <v>Stage</v>
      </c>
      <c r="V23" s="121" t="str">
        <f>IF(ISNA(VLOOKUP(U23,Tableau1[],3,FALSE)),"",VLOOKUP(U23,Tableau1[],3,FALSE))</f>
        <v>Périodes en Entreprise</v>
      </c>
      <c r="W23" s="111" t="str">
        <f>MOMA!AV19</f>
        <v>Stage</v>
      </c>
      <c r="X23" s="121" t="str">
        <f>IF(ISNA(VLOOKUP(W23,Tableau1[],3,FALSE)),"",VLOOKUP(W23,Tableau1[],3,FALSE))</f>
        <v>Périodes en Entreprise</v>
      </c>
      <c r="Y23" s="111">
        <f>MOMA!AZ19</f>
        <v>0</v>
      </c>
      <c r="Z23" s="121" t="str">
        <f>IF(ISNA(VLOOKUP(Y23,Tableau1[],3,FALSE)),"",VLOOKUP(Y23,Tableau1[],3,FALSE))</f>
        <v/>
      </c>
      <c r="AA23" s="111">
        <f>MOMA!BD19</f>
        <v>0</v>
      </c>
      <c r="AB23" s="121" t="str">
        <f>IF(ISNA(VLOOKUP(AA23,Tableau1[],3,FALSE)),"",VLOOKUP(AA23,Tableau1[],3,FALSE))</f>
        <v/>
      </c>
      <c r="AC23" s="111">
        <f>MOMA!BH19</f>
        <v>0</v>
      </c>
      <c r="AD23" s="73" t="str">
        <f>IF(ISNA(VLOOKUP(AC23,Tableau1[],3,FALSE)),"",VLOOKUP(AC23,Tableau1[],3,FALSE))</f>
        <v/>
      </c>
      <c r="AE23" s="74" t="s">
        <v>111</v>
      </c>
      <c r="AF23" s="76"/>
      <c r="AG23" s="76"/>
      <c r="AH23" s="79"/>
      <c r="AI23" s="76"/>
      <c r="AJ23" s="76"/>
      <c r="AK23" s="108">
        <v>1</v>
      </c>
      <c r="AL23" s="108">
        <f t="shared" ref="AL23" si="15">AK23+1</f>
        <v>2</v>
      </c>
      <c r="AM23" s="66" t="s">
        <v>112</v>
      </c>
      <c r="AN23" s="76">
        <v>1</v>
      </c>
      <c r="AO23" s="76">
        <f>AN23+1</f>
        <v>2</v>
      </c>
      <c r="AP23" s="76">
        <f t="shared" ref="AP23:AT23" si="16">AO23+1</f>
        <v>3</v>
      </c>
      <c r="AQ23" s="76">
        <f t="shared" si="16"/>
        <v>4</v>
      </c>
      <c r="AR23" s="76">
        <f t="shared" si="16"/>
        <v>5</v>
      </c>
      <c r="AS23" s="108">
        <f t="shared" si="16"/>
        <v>6</v>
      </c>
      <c r="AT23" s="108">
        <f t="shared" si="16"/>
        <v>7</v>
      </c>
      <c r="AU23" s="66" t="s">
        <v>111</v>
      </c>
      <c r="AV23" s="79"/>
      <c r="AW23" s="76"/>
      <c r="AX23" s="79"/>
      <c r="AY23" s="76">
        <v>1</v>
      </c>
      <c r="AZ23" s="76">
        <f t="shared" ref="AZ23:BA23" si="17">AY23+1</f>
        <v>2</v>
      </c>
      <c r="BA23" s="108">
        <f t="shared" si="17"/>
        <v>3</v>
      </c>
      <c r="BB23" s="108">
        <f>BA23+1</f>
        <v>4</v>
      </c>
      <c r="BC23" s="78" t="s">
        <v>111</v>
      </c>
      <c r="BE23" s="107"/>
      <c r="BF23" s="71"/>
      <c r="BG23" s="107"/>
      <c r="BH23" s="107"/>
      <c r="BI23" s="107"/>
      <c r="BJ23" s="107"/>
      <c r="BK23" s="107"/>
    </row>
    <row r="24" spans="1:63" hidden="1" x14ac:dyDescent="0.2">
      <c r="A24" s="111">
        <f>MOMA!D20</f>
        <v>0</v>
      </c>
      <c r="B24" s="121" t="str">
        <f>IF(ISNA(VLOOKUP(A24,Tableau1[],3,FALSE)),"",VLOOKUP(A24,Tableau1[],3,FALSE))</f>
        <v/>
      </c>
      <c r="C24" s="111" t="str">
        <f>MOMA!H20</f>
        <v>Cours</v>
      </c>
      <c r="D24" s="121" t="str">
        <f>IF(ISNA(VLOOKUP(C24,Tableau1[],3,FALSE)),"",VLOOKUP(C24,Tableau1[],3,FALSE))</f>
        <v>Périodes en Centre</v>
      </c>
      <c r="E24" s="111" t="str">
        <f>MOMA!L20</f>
        <v>Cours</v>
      </c>
      <c r="F24" s="121" t="str">
        <f>IF(ISNA(VLOOKUP(E24,Tableau1[],3,FALSE)),"",VLOOKUP(E24,Tableau1[],3,FALSE))</f>
        <v>Périodes en Centre</v>
      </c>
      <c r="G24" s="111" t="str">
        <f>MOMA!P20</f>
        <v>Cours</v>
      </c>
      <c r="H24" s="121" t="str">
        <f>IF(ISNA(VLOOKUP(G24,Tableau1[],3,FALSE)),"",VLOOKUP(G24,Tableau1[],3,FALSE))</f>
        <v>Périodes en Centre</v>
      </c>
      <c r="I24" s="111" t="str">
        <f>MOMA!T20</f>
        <v>Cours</v>
      </c>
      <c r="J24" s="121" t="str">
        <f>IF(ISNA(VLOOKUP(I24,Tableau1[],3,FALSE)),"",VLOOKUP(I24,Tableau1[],3,FALSE))</f>
        <v>Périodes en Centre</v>
      </c>
      <c r="K24" s="111">
        <f>MOMA!X20</f>
        <v>0</v>
      </c>
      <c r="L24" s="121" t="str">
        <f>IF(ISNA(VLOOKUP(K24,Tableau1[],3,FALSE)),"",VLOOKUP(K24,Tableau1[],3,FALSE))</f>
        <v/>
      </c>
      <c r="M24" s="111" t="str">
        <f>MOMA!AB20</f>
        <v>Stage</v>
      </c>
      <c r="N24" s="121" t="str">
        <f>IF(ISNA(VLOOKUP(M24,Tableau1[],3,FALSE)),"",VLOOKUP(M24,Tableau1[],3,FALSE))</f>
        <v>Périodes en Entreprise</v>
      </c>
      <c r="O24" s="111" t="str">
        <f>MOMA!AF20</f>
        <v>Stage</v>
      </c>
      <c r="P24" s="121" t="str">
        <f>IF(ISNA(VLOOKUP(O24,Tableau1[],3,FALSE)),"",VLOOKUP(O24,Tableau1[],3,FALSE))</f>
        <v>Périodes en Entreprise</v>
      </c>
      <c r="Q24" s="111" t="str">
        <f>MOMA!AJ20</f>
        <v>Stage</v>
      </c>
      <c r="R24" s="121" t="str">
        <f>IF(ISNA(VLOOKUP(Q24,Tableau1[],3,FALSE)),"",VLOOKUP(Q24,Tableau1[],3,FALSE))</f>
        <v>Périodes en Entreprise</v>
      </c>
      <c r="S24" s="111">
        <f>MOMA!AN20</f>
        <v>0</v>
      </c>
      <c r="T24" s="121" t="str">
        <f>IF(ISNA(VLOOKUP(S24,Tableau1[],3,FALSE)),"",VLOOKUP(S24,Tableau1[],3,FALSE))</f>
        <v/>
      </c>
      <c r="U24" s="111" t="str">
        <f>MOMA!AR20</f>
        <v>Stage</v>
      </c>
      <c r="V24" s="121" t="str">
        <f>IF(ISNA(VLOOKUP(U24,Tableau1[],3,FALSE)),"",VLOOKUP(U24,Tableau1[],3,FALSE))</f>
        <v>Périodes en Entreprise</v>
      </c>
      <c r="W24" s="111" t="str">
        <f>MOMA!AV20</f>
        <v>Stage</v>
      </c>
      <c r="X24" s="121" t="str">
        <f>IF(ISNA(VLOOKUP(W24,Tableau1[],3,FALSE)),"",VLOOKUP(W24,Tableau1[],3,FALSE))</f>
        <v>Périodes en Entreprise</v>
      </c>
      <c r="Y24" s="111" t="str">
        <f>MOMA!AZ20</f>
        <v>Stage</v>
      </c>
      <c r="Z24" s="121" t="str">
        <f>IF(ISNA(VLOOKUP(Y24,Tableau1[],3,FALSE)),"",VLOOKUP(Y24,Tableau1[],3,FALSE))</f>
        <v>Périodes en Entreprise</v>
      </c>
      <c r="AA24" s="111">
        <f>MOMA!BD20</f>
        <v>0</v>
      </c>
      <c r="AB24" s="121" t="str">
        <f>IF(ISNA(VLOOKUP(AA24,Tableau1[],3,FALSE)),"",VLOOKUP(AA24,Tableau1[],3,FALSE))</f>
        <v/>
      </c>
      <c r="AC24" s="111">
        <f>MOMA!BH20</f>
        <v>0</v>
      </c>
      <c r="AD24" s="73" t="str">
        <f>IF(ISNA(VLOOKUP(AC24,Tableau1[],3,FALSE)),"",VLOOKUP(AC24,Tableau1[],3,FALSE))</f>
        <v/>
      </c>
      <c r="AE24" s="74" t="s">
        <v>111</v>
      </c>
      <c r="AF24" s="75" t="str">
        <f>+H10</f>
        <v>Périodes en Centre</v>
      </c>
      <c r="AG24" s="75" t="str">
        <f>+H11</f>
        <v>Périodes en Centre</v>
      </c>
      <c r="AH24" s="75" t="str">
        <f>+H12</f>
        <v>Périodes en Centre</v>
      </c>
      <c r="AI24" s="75" t="str">
        <f>+H13</f>
        <v>Périodes en Centre</v>
      </c>
      <c r="AJ24" s="75" t="str">
        <f>+H14</f>
        <v>Périodes en Centre</v>
      </c>
      <c r="AK24" s="109" t="str">
        <f>+H15</f>
        <v/>
      </c>
      <c r="AL24" s="109" t="str">
        <f>+H16</f>
        <v/>
      </c>
      <c r="AM24" s="137" t="s">
        <v>112</v>
      </c>
      <c r="AN24" s="138" t="str">
        <f>+J15</f>
        <v>Périodes en Centre</v>
      </c>
      <c r="AO24" s="138" t="str">
        <f>+J16</f>
        <v>Périodes en Centre</v>
      </c>
      <c r="AP24" s="138" t="str">
        <f>+J17</f>
        <v>Périodes en Centre</v>
      </c>
      <c r="AQ24" s="138" t="str">
        <f>+J18</f>
        <v>Périodes en Centre</v>
      </c>
      <c r="AR24" s="138" t="str">
        <f>+J19</f>
        <v>Périodes en Centre</v>
      </c>
      <c r="AS24" s="142" t="str">
        <f>+J20</f>
        <v/>
      </c>
      <c r="AT24" s="142" t="str">
        <f>+J21</f>
        <v/>
      </c>
      <c r="AU24" s="137" t="s">
        <v>111</v>
      </c>
      <c r="AV24" s="75" t="str">
        <f>+L12</f>
        <v>Périodes en Entreprise</v>
      </c>
      <c r="AW24" s="75" t="str">
        <f>+L13</f>
        <v>Périodes en Entreprise</v>
      </c>
      <c r="AX24" s="75" t="str">
        <f>+L14</f>
        <v>Périodes en Entreprise</v>
      </c>
      <c r="AY24" s="75" t="str">
        <f>+L15</f>
        <v>Périodes en Entreprise</v>
      </c>
      <c r="AZ24" s="75" t="str">
        <f>+L16</f>
        <v>Périodes en Entreprise</v>
      </c>
      <c r="BA24" s="109" t="str">
        <f>+L17</f>
        <v/>
      </c>
      <c r="BB24" s="109" t="str">
        <f>+L18</f>
        <v/>
      </c>
      <c r="BC24" s="78" t="s">
        <v>111</v>
      </c>
      <c r="BE24" s="107"/>
      <c r="BF24" s="71"/>
      <c r="BG24" s="107"/>
      <c r="BH24" s="107"/>
      <c r="BI24" s="107"/>
      <c r="BJ24" s="107"/>
      <c r="BK24" s="107"/>
    </row>
    <row r="25" spans="1:63" x14ac:dyDescent="0.2">
      <c r="A25" s="111">
        <f>MOMA!D21</f>
        <v>0</v>
      </c>
      <c r="B25" s="121" t="str">
        <f>IF(ISNA(VLOOKUP(A25,Tableau1[],3,FALSE)),"",VLOOKUP(A25,Tableau1[],3,FALSE))</f>
        <v/>
      </c>
      <c r="C25" s="111" t="str">
        <f>MOMA!H21</f>
        <v>Cours</v>
      </c>
      <c r="D25" s="121" t="str">
        <f>IF(ISNA(VLOOKUP(C25,Tableau1[],3,FALSE)),"",VLOOKUP(C25,Tableau1[],3,FALSE))</f>
        <v>Périodes en Centre</v>
      </c>
      <c r="E25" s="111">
        <f>MOMA!L21</f>
        <v>0</v>
      </c>
      <c r="F25" s="121" t="str">
        <f>IF(ISNA(VLOOKUP(E25,Tableau1[],3,FALSE)),"",VLOOKUP(E25,Tableau1[],3,FALSE))</f>
        <v/>
      </c>
      <c r="G25" s="111" t="str">
        <f>MOMA!P21</f>
        <v>Cours</v>
      </c>
      <c r="H25" s="121" t="str">
        <f>IF(ISNA(VLOOKUP(G25,Tableau1[],3,FALSE)),"",VLOOKUP(G25,Tableau1[],3,FALSE))</f>
        <v>Périodes en Centre</v>
      </c>
      <c r="I25" s="111" t="str">
        <f>MOMA!T21</f>
        <v>Cours</v>
      </c>
      <c r="J25" s="121" t="str">
        <f>IF(ISNA(VLOOKUP(I25,Tableau1[],3,FALSE)),"",VLOOKUP(I25,Tableau1[],3,FALSE))</f>
        <v>Périodes en Centre</v>
      </c>
      <c r="K25" s="111">
        <f>MOMA!X21</f>
        <v>0</v>
      </c>
      <c r="L25" s="121" t="str">
        <f>IF(ISNA(VLOOKUP(K25,Tableau1[],3,FALSE)),"",VLOOKUP(K25,Tableau1[],3,FALSE))</f>
        <v/>
      </c>
      <c r="M25" s="111" t="str">
        <f>MOMA!AB21</f>
        <v>Stage</v>
      </c>
      <c r="N25" s="121" t="str">
        <f>IF(ISNA(VLOOKUP(M25,Tableau1[],3,FALSE)),"",VLOOKUP(M25,Tableau1[],3,FALSE))</f>
        <v>Périodes en Entreprise</v>
      </c>
      <c r="O25" s="111" t="str">
        <f>MOMA!AF21</f>
        <v>Stage</v>
      </c>
      <c r="P25" s="121" t="str">
        <f>IF(ISNA(VLOOKUP(O25,Tableau1[],3,FALSE)),"",VLOOKUP(O25,Tableau1[],3,FALSE))</f>
        <v>Périodes en Entreprise</v>
      </c>
      <c r="Q25" s="111">
        <f>MOMA!AJ21</f>
        <v>0</v>
      </c>
      <c r="R25" s="121" t="str">
        <f>IF(ISNA(VLOOKUP(Q25,Tableau1[],3,FALSE)),"",VLOOKUP(Q25,Tableau1[],3,FALSE))</f>
        <v/>
      </c>
      <c r="S25" s="111" t="str">
        <f>MOMA!AN21</f>
        <v>Stage</v>
      </c>
      <c r="T25" s="121" t="str">
        <f>IF(ISNA(VLOOKUP(S25,Tableau1[],3,FALSE)),"",VLOOKUP(S25,Tableau1[],3,FALSE))</f>
        <v>Périodes en Entreprise</v>
      </c>
      <c r="U25" s="111" t="str">
        <f>MOMA!AR21</f>
        <v>Stage</v>
      </c>
      <c r="V25" s="121" t="str">
        <f>IF(ISNA(VLOOKUP(U25,Tableau1[],3,FALSE)),"",VLOOKUP(U25,Tableau1[],3,FALSE))</f>
        <v>Périodes en Entreprise</v>
      </c>
      <c r="W25" s="111">
        <f>MOMA!AV21</f>
        <v>0</v>
      </c>
      <c r="X25" s="121" t="str">
        <f>IF(ISNA(VLOOKUP(W25,Tableau1[],3,FALSE)),"",VLOOKUP(W25,Tableau1[],3,FALSE))</f>
        <v/>
      </c>
      <c r="Y25" s="111" t="str">
        <f>MOMA!AZ21</f>
        <v>Stage</v>
      </c>
      <c r="Z25" s="121" t="str">
        <f>IF(ISNA(VLOOKUP(Y25,Tableau1[],3,FALSE)),"",VLOOKUP(Y25,Tableau1[],3,FALSE))</f>
        <v>Périodes en Entreprise</v>
      </c>
      <c r="AA25" s="111">
        <f>MOMA!BD21</f>
        <v>0</v>
      </c>
      <c r="AB25" s="121" t="str">
        <f>IF(ISNA(VLOOKUP(AA25,Tableau1[],3,FALSE)),"",VLOOKUP(AA25,Tableau1[],3,FALSE))</f>
        <v/>
      </c>
      <c r="AC25" s="111">
        <f>MOMA!BH21</f>
        <v>0</v>
      </c>
      <c r="AD25" s="73" t="str">
        <f>IF(ISNA(VLOOKUP(AC25,Tableau1[],3,FALSE)),"",VLOOKUP(AC25,Tableau1[],3,FALSE))</f>
        <v/>
      </c>
      <c r="AE25" s="74" t="s">
        <v>111</v>
      </c>
      <c r="AF25" s="76">
        <f>+AL23+1</f>
        <v>3</v>
      </c>
      <c r="AG25" s="76">
        <f t="shared" ref="AG25:AL25" si="18">+AF25+1</f>
        <v>4</v>
      </c>
      <c r="AH25" s="76">
        <f t="shared" si="18"/>
        <v>5</v>
      </c>
      <c r="AI25" s="76">
        <f t="shared" si="18"/>
        <v>6</v>
      </c>
      <c r="AJ25" s="76">
        <f t="shared" si="18"/>
        <v>7</v>
      </c>
      <c r="AK25" s="108">
        <f t="shared" si="18"/>
        <v>8</v>
      </c>
      <c r="AL25" s="108">
        <f t="shared" si="18"/>
        <v>9</v>
      </c>
      <c r="AM25" s="66" t="s">
        <v>112</v>
      </c>
      <c r="AN25" s="76">
        <f>AT23+1</f>
        <v>8</v>
      </c>
      <c r="AO25" s="76">
        <f t="shared" ref="AO25:AT25" si="19">AN25+1</f>
        <v>9</v>
      </c>
      <c r="AP25" s="76">
        <f t="shared" si="19"/>
        <v>10</v>
      </c>
      <c r="AQ25" s="76">
        <f t="shared" si="19"/>
        <v>11</v>
      </c>
      <c r="AR25" s="76">
        <f t="shared" si="19"/>
        <v>12</v>
      </c>
      <c r="AS25" s="108">
        <f t="shared" si="19"/>
        <v>13</v>
      </c>
      <c r="AT25" s="108">
        <f t="shared" si="19"/>
        <v>14</v>
      </c>
      <c r="AU25" s="66" t="s">
        <v>111</v>
      </c>
      <c r="AV25" s="76">
        <f>BB23+1</f>
        <v>5</v>
      </c>
      <c r="AW25" s="76">
        <f t="shared" ref="AW25:BB25" si="20">AV25+1</f>
        <v>6</v>
      </c>
      <c r="AX25" s="76">
        <f t="shared" si="20"/>
        <v>7</v>
      </c>
      <c r="AY25" s="76">
        <f t="shared" si="20"/>
        <v>8</v>
      </c>
      <c r="AZ25" s="76">
        <f t="shared" si="20"/>
        <v>9</v>
      </c>
      <c r="BA25" s="108">
        <f t="shared" si="20"/>
        <v>10</v>
      </c>
      <c r="BB25" s="108">
        <f t="shared" si="20"/>
        <v>11</v>
      </c>
      <c r="BC25" s="78" t="s">
        <v>111</v>
      </c>
      <c r="BF25" s="71"/>
      <c r="BG25" s="107"/>
    </row>
    <row r="26" spans="1:63" hidden="1" x14ac:dyDescent="0.2">
      <c r="A26" s="111">
        <f>MOMA!D22</f>
        <v>0</v>
      </c>
      <c r="B26" s="121" t="str">
        <f>IF(ISNA(VLOOKUP(A26,Tableau1[],3,FALSE)),"",VLOOKUP(A26,Tableau1[],3,FALSE))</f>
        <v/>
      </c>
      <c r="C26" s="111" t="str">
        <f>MOMA!H22</f>
        <v>Cours</v>
      </c>
      <c r="D26" s="121" t="str">
        <f>IF(ISNA(VLOOKUP(C26,Tableau1[],3,FALSE)),"",VLOOKUP(C26,Tableau1[],3,FALSE))</f>
        <v>Périodes en Centre</v>
      </c>
      <c r="E26" s="111">
        <f>MOMA!L22</f>
        <v>0</v>
      </c>
      <c r="F26" s="121" t="str">
        <f>IF(ISNA(VLOOKUP(E26,Tableau1[],3,FALSE)),"",VLOOKUP(E26,Tableau1[],3,FALSE))</f>
        <v/>
      </c>
      <c r="G26" s="111" t="str">
        <f>MOMA!P22</f>
        <v>Cours</v>
      </c>
      <c r="H26" s="121" t="str">
        <f>IF(ISNA(VLOOKUP(G26,Tableau1[],3,FALSE)),"",VLOOKUP(G26,Tableau1[],3,FALSE))</f>
        <v>Périodes en Centre</v>
      </c>
      <c r="I26" s="111" t="str">
        <f>MOMA!T22</f>
        <v>Cours</v>
      </c>
      <c r="J26" s="121" t="str">
        <f>IF(ISNA(VLOOKUP(I26,Tableau1[],3,FALSE)),"",VLOOKUP(I26,Tableau1[],3,FALSE))</f>
        <v>Périodes en Centre</v>
      </c>
      <c r="K26" s="111" t="str">
        <f>MOMA!X22</f>
        <v>Stage</v>
      </c>
      <c r="L26" s="121" t="str">
        <f>IF(ISNA(VLOOKUP(K26,Tableau1[],3,FALSE)),"",VLOOKUP(K26,Tableau1[],3,FALSE))</f>
        <v>Périodes en Entreprise</v>
      </c>
      <c r="M26" s="111" t="str">
        <f>MOMA!AB22</f>
        <v>Stage</v>
      </c>
      <c r="N26" s="121" t="str">
        <f>IF(ISNA(VLOOKUP(M26,Tableau1[],3,FALSE)),"",VLOOKUP(M26,Tableau1[],3,FALSE))</f>
        <v>Périodes en Entreprise</v>
      </c>
      <c r="O26" s="111" t="str">
        <f>MOMA!AF22</f>
        <v>Stage</v>
      </c>
      <c r="P26" s="121" t="str">
        <f>IF(ISNA(VLOOKUP(O26,Tableau1[],3,FALSE)),"",VLOOKUP(O26,Tableau1[],3,FALSE))</f>
        <v>Périodes en Entreprise</v>
      </c>
      <c r="Q26" s="111">
        <f>MOMA!AJ22</f>
        <v>0</v>
      </c>
      <c r="R26" s="121" t="str">
        <f>IF(ISNA(VLOOKUP(Q26,Tableau1[],3,FALSE)),"",VLOOKUP(Q26,Tableau1[],3,FALSE))</f>
        <v/>
      </c>
      <c r="S26" s="111" t="str">
        <f>MOMA!AN22</f>
        <v>Stage</v>
      </c>
      <c r="T26" s="121" t="str">
        <f>IF(ISNA(VLOOKUP(S26,Tableau1[],3,FALSE)),"",VLOOKUP(S26,Tableau1[],3,FALSE))</f>
        <v>Périodes en Entreprise</v>
      </c>
      <c r="U26" s="111" t="str">
        <f>MOMA!AR22</f>
        <v>Stage</v>
      </c>
      <c r="V26" s="121" t="str">
        <f>IF(ISNA(VLOOKUP(U26,Tableau1[],3,FALSE)),"",VLOOKUP(U26,Tableau1[],3,FALSE))</f>
        <v>Périodes en Entreprise</v>
      </c>
      <c r="W26" s="111">
        <f>MOMA!AV22</f>
        <v>0</v>
      </c>
      <c r="X26" s="121" t="str">
        <f>IF(ISNA(VLOOKUP(W26,Tableau1[],3,FALSE)),"",VLOOKUP(W26,Tableau1[],3,FALSE))</f>
        <v/>
      </c>
      <c r="Y26" s="111" t="str">
        <f>MOMA!AZ22</f>
        <v>Stage</v>
      </c>
      <c r="Z26" s="121" t="str">
        <f>IF(ISNA(VLOOKUP(Y26,Tableau1[],3,FALSE)),"",VLOOKUP(Y26,Tableau1[],3,FALSE))</f>
        <v>Périodes en Entreprise</v>
      </c>
      <c r="AA26" s="111">
        <f>MOMA!BD22</f>
        <v>0</v>
      </c>
      <c r="AB26" s="121" t="str">
        <f>IF(ISNA(VLOOKUP(AA26,Tableau1[],3,FALSE)),"",VLOOKUP(AA26,Tableau1[],3,FALSE))</f>
        <v/>
      </c>
      <c r="AC26" s="111">
        <f>MOMA!BH22</f>
        <v>0</v>
      </c>
      <c r="AD26" s="73" t="str">
        <f>IF(ISNA(VLOOKUP(AC26,Tableau1[],3,FALSE)),"",VLOOKUP(AC26,Tableau1[],3,FALSE))</f>
        <v/>
      </c>
      <c r="AE26" s="74" t="s">
        <v>111</v>
      </c>
      <c r="AF26" s="75" t="str">
        <f>+H17</f>
        <v>Périodes en Centre</v>
      </c>
      <c r="AG26" s="75" t="str">
        <f>+H18</f>
        <v xml:space="preserve">Fériés </v>
      </c>
      <c r="AH26" s="75" t="str">
        <f>+H19</f>
        <v>Périodes en Centre</v>
      </c>
      <c r="AI26" s="75" t="str">
        <f>+H20</f>
        <v>Périodes en Centre</v>
      </c>
      <c r="AJ26" s="75" t="str">
        <f>+H21</f>
        <v>Périodes en Centre</v>
      </c>
      <c r="AK26" s="109" t="str">
        <f>+H22</f>
        <v/>
      </c>
      <c r="AL26" s="109" t="str">
        <f>+H23</f>
        <v/>
      </c>
      <c r="AM26" s="137" t="s">
        <v>112</v>
      </c>
      <c r="AN26" s="140" t="str">
        <f>+J22</f>
        <v>Périodes en Centre</v>
      </c>
      <c r="AO26" s="140" t="str">
        <f>+J23</f>
        <v>Périodes en Centre</v>
      </c>
      <c r="AP26" s="140" t="str">
        <f>+J24</f>
        <v>Périodes en Centre</v>
      </c>
      <c r="AQ26" s="140" t="str">
        <f>+J25</f>
        <v>Périodes en Centre</v>
      </c>
      <c r="AR26" s="140" t="str">
        <f>+J26</f>
        <v>Périodes en Centre</v>
      </c>
      <c r="AS26" s="141" t="str">
        <f>+J27</f>
        <v/>
      </c>
      <c r="AT26" s="141" t="str">
        <f>+J28</f>
        <v/>
      </c>
      <c r="AU26" s="75" t="s">
        <v>111</v>
      </c>
      <c r="AV26" s="75" t="str">
        <f>+L19</f>
        <v>Périodes en Entreprise</v>
      </c>
      <c r="AW26" s="75" t="str">
        <f>+L20</f>
        <v>Périodes en Entreprise</v>
      </c>
      <c r="AX26" s="75" t="str">
        <f>+L21</f>
        <v>Périodes en Entreprise</v>
      </c>
      <c r="AY26" s="75" t="str">
        <f>+L22</f>
        <v>Périodes en Entreprise</v>
      </c>
      <c r="AZ26" s="75" t="str">
        <f>+L23</f>
        <v>Périodes en Entreprise</v>
      </c>
      <c r="BA26" s="109" t="str">
        <f>+L24</f>
        <v/>
      </c>
      <c r="BB26" s="109" t="str">
        <f>+L25</f>
        <v/>
      </c>
      <c r="BC26" s="78" t="s">
        <v>111</v>
      </c>
      <c r="BF26" s="71"/>
      <c r="BG26" s="107"/>
    </row>
    <row r="27" spans="1:63" x14ac:dyDescent="0.2">
      <c r="A27" s="111">
        <f>MOMA!D23</f>
        <v>0</v>
      </c>
      <c r="B27" s="121" t="str">
        <f>IF(ISNA(VLOOKUP(A27,Tableau1[],3,FALSE)),"",VLOOKUP(A27,Tableau1[],3,FALSE))</f>
        <v/>
      </c>
      <c r="C27" s="111">
        <f>MOMA!H23</f>
        <v>0</v>
      </c>
      <c r="D27" s="121" t="str">
        <f>IF(ISNA(VLOOKUP(C27,Tableau1[],3,FALSE)),"",VLOOKUP(C27,Tableau1[],3,FALSE))</f>
        <v/>
      </c>
      <c r="E27" s="111" t="str">
        <f>MOMA!L23</f>
        <v>Vacances</v>
      </c>
      <c r="F27" s="121" t="str">
        <f>IF(ISNA(VLOOKUP(E27,Tableau1[],3,FALSE)),"",VLOOKUP(E27,Tableau1[],3,FALSE))</f>
        <v>Périodes en Entreprise</v>
      </c>
      <c r="G27" s="111" t="str">
        <f>MOMA!P23</f>
        <v>Cours</v>
      </c>
      <c r="H27" s="121" t="str">
        <f>IF(ISNA(VLOOKUP(G27,Tableau1[],3,FALSE)),"",VLOOKUP(G27,Tableau1[],3,FALSE))</f>
        <v>Périodes en Centre</v>
      </c>
      <c r="I27" s="111">
        <f>MOMA!T23</f>
        <v>0</v>
      </c>
      <c r="J27" s="121" t="str">
        <f>IF(ISNA(VLOOKUP(I27,Tableau1[],3,FALSE)),"",VLOOKUP(I27,Tableau1[],3,FALSE))</f>
        <v/>
      </c>
      <c r="K27" s="111" t="str">
        <f>MOMA!X23</f>
        <v>Stage</v>
      </c>
      <c r="L27" s="121" t="str">
        <f>IF(ISNA(VLOOKUP(K27,Tableau1[],3,FALSE)),"",VLOOKUP(K27,Tableau1[],3,FALSE))</f>
        <v>Périodes en Entreprise</v>
      </c>
      <c r="M27" s="111" t="str">
        <f>MOMA!AB23</f>
        <v>Stage</v>
      </c>
      <c r="N27" s="121" t="str">
        <f>IF(ISNA(VLOOKUP(M27,Tableau1[],3,FALSE)),"",VLOOKUP(M27,Tableau1[],3,FALSE))</f>
        <v>Périodes en Entreprise</v>
      </c>
      <c r="O27" s="111" t="str">
        <f>MOMA!AF23</f>
        <v>Stage</v>
      </c>
      <c r="P27" s="121" t="str">
        <f>IF(ISNA(VLOOKUP(O27,Tableau1[],3,FALSE)),"",VLOOKUP(O27,Tableau1[],3,FALSE))</f>
        <v>Périodes en Entreprise</v>
      </c>
      <c r="Q27" s="111" t="str">
        <f>MOMA!AJ23</f>
        <v>Stage</v>
      </c>
      <c r="R27" s="121" t="str">
        <f>IF(ISNA(VLOOKUP(Q27,Tableau1[],3,FALSE)),"",VLOOKUP(Q27,Tableau1[],3,FALSE))</f>
        <v>Périodes en Entreprise</v>
      </c>
      <c r="S27" s="111" t="str">
        <f>MOMA!AN23</f>
        <v>Stage</v>
      </c>
      <c r="T27" s="121" t="str">
        <f>IF(ISNA(VLOOKUP(S27,Tableau1[],3,FALSE)),"",VLOOKUP(S27,Tableau1[],3,FALSE))</f>
        <v>Périodes en Entreprise</v>
      </c>
      <c r="U27" s="111">
        <f>MOMA!AR23</f>
        <v>0</v>
      </c>
      <c r="V27" s="121" t="str">
        <f>IF(ISNA(VLOOKUP(U27,Tableau1[],3,FALSE)),"",VLOOKUP(U27,Tableau1[],3,FALSE))</f>
        <v/>
      </c>
      <c r="W27" s="111" t="str">
        <f>MOMA!AV23</f>
        <v>Stage</v>
      </c>
      <c r="X27" s="121" t="str">
        <f>IF(ISNA(VLOOKUP(W27,Tableau1[],3,FALSE)),"",VLOOKUP(W27,Tableau1[],3,FALSE))</f>
        <v>Périodes en Entreprise</v>
      </c>
      <c r="Y27" s="111" t="str">
        <f>MOMA!AZ23</f>
        <v>Stage</v>
      </c>
      <c r="Z27" s="121" t="str">
        <f>IF(ISNA(VLOOKUP(Y27,Tableau1[],3,FALSE)),"",VLOOKUP(Y27,Tableau1[],3,FALSE))</f>
        <v>Périodes en Entreprise</v>
      </c>
      <c r="AA27" s="111">
        <f>MOMA!BD23</f>
        <v>0</v>
      </c>
      <c r="AB27" s="121" t="str">
        <f>IF(ISNA(VLOOKUP(AA27,Tableau1[],3,FALSE)),"",VLOOKUP(AA27,Tableau1[],3,FALSE))</f>
        <v/>
      </c>
      <c r="AC27" s="111">
        <f>MOMA!BH23</f>
        <v>0</v>
      </c>
      <c r="AD27" s="73" t="str">
        <f>IF(ISNA(VLOOKUP(AC27,Tableau1[],3,FALSE)),"",VLOOKUP(AC27,Tableau1[],3,FALSE))</f>
        <v/>
      </c>
      <c r="AE27" s="74" t="s">
        <v>111</v>
      </c>
      <c r="AF27" s="76">
        <f>AL25+1</f>
        <v>10</v>
      </c>
      <c r="AG27" s="76">
        <f t="shared" ref="AG27:AL27" si="21">+AF27+1</f>
        <v>11</v>
      </c>
      <c r="AH27" s="76">
        <f t="shared" si="21"/>
        <v>12</v>
      </c>
      <c r="AI27" s="76">
        <f t="shared" si="21"/>
        <v>13</v>
      </c>
      <c r="AJ27" s="76">
        <f t="shared" si="21"/>
        <v>14</v>
      </c>
      <c r="AK27" s="108">
        <f t="shared" si="21"/>
        <v>15</v>
      </c>
      <c r="AL27" s="108">
        <f t="shared" si="21"/>
        <v>16</v>
      </c>
      <c r="AM27" s="66" t="s">
        <v>112</v>
      </c>
      <c r="AN27" s="76">
        <f>AT25+1</f>
        <v>15</v>
      </c>
      <c r="AO27" s="76">
        <f t="shared" ref="AO27:AT27" si="22">AN27+1</f>
        <v>16</v>
      </c>
      <c r="AP27" s="76">
        <f t="shared" si="22"/>
        <v>17</v>
      </c>
      <c r="AQ27" s="76">
        <f t="shared" si="22"/>
        <v>18</v>
      </c>
      <c r="AR27" s="76">
        <f t="shared" si="22"/>
        <v>19</v>
      </c>
      <c r="AS27" s="108">
        <f t="shared" si="22"/>
        <v>20</v>
      </c>
      <c r="AT27" s="108">
        <f t="shared" si="22"/>
        <v>21</v>
      </c>
      <c r="AU27" s="66" t="s">
        <v>111</v>
      </c>
      <c r="AV27" s="76">
        <f>BB25+1</f>
        <v>12</v>
      </c>
      <c r="AW27" s="76">
        <f t="shared" ref="AW27:BB27" si="23">AV27+1</f>
        <v>13</v>
      </c>
      <c r="AX27" s="76">
        <f t="shared" si="23"/>
        <v>14</v>
      </c>
      <c r="AY27" s="76">
        <f t="shared" si="23"/>
        <v>15</v>
      </c>
      <c r="AZ27" s="76">
        <f t="shared" si="23"/>
        <v>16</v>
      </c>
      <c r="BA27" s="108">
        <f t="shared" si="23"/>
        <v>17</v>
      </c>
      <c r="BB27" s="108">
        <f t="shared" si="23"/>
        <v>18</v>
      </c>
      <c r="BC27" s="78" t="s">
        <v>111</v>
      </c>
    </row>
    <row r="28" spans="1:63" hidden="1" x14ac:dyDescent="0.2">
      <c r="A28" s="111">
        <f>MOMA!D24</f>
        <v>0</v>
      </c>
      <c r="B28" s="121" t="str">
        <f>IF(ISNA(VLOOKUP(A28,Tableau1[],3,FALSE)),"",VLOOKUP(A28,Tableau1[],3,FALSE))</f>
        <v/>
      </c>
      <c r="C28" s="111">
        <f>MOMA!H24</f>
        <v>0</v>
      </c>
      <c r="D28" s="121" t="str">
        <f>IF(ISNA(VLOOKUP(C28,Tableau1[],3,FALSE)),"",VLOOKUP(C28,Tableau1[],3,FALSE))</f>
        <v/>
      </c>
      <c r="E28" s="111" t="str">
        <f>MOMA!L24</f>
        <v>Vacances</v>
      </c>
      <c r="F28" s="121" t="str">
        <f>IF(ISNA(VLOOKUP(E28,Tableau1[],3,FALSE)),"",VLOOKUP(E28,Tableau1[],3,FALSE))</f>
        <v>Périodes en Entreprise</v>
      </c>
      <c r="G28" s="111" t="str">
        <f>MOMA!P24</f>
        <v>Cours</v>
      </c>
      <c r="H28" s="121" t="str">
        <f>IF(ISNA(VLOOKUP(G28,Tableau1[],3,FALSE)),"",VLOOKUP(G28,Tableau1[],3,FALSE))</f>
        <v>Périodes en Centre</v>
      </c>
      <c r="I28" s="111">
        <f>MOMA!T24</f>
        <v>0</v>
      </c>
      <c r="J28" s="121" t="str">
        <f>IF(ISNA(VLOOKUP(I28,Tableau1[],3,FALSE)),"",VLOOKUP(I28,Tableau1[],3,FALSE))</f>
        <v/>
      </c>
      <c r="K28" s="111" t="str">
        <f>MOMA!X24</f>
        <v>Stage</v>
      </c>
      <c r="L28" s="121" t="str">
        <f>IF(ISNA(VLOOKUP(K28,Tableau1[],3,FALSE)),"",VLOOKUP(K28,Tableau1[],3,FALSE))</f>
        <v>Périodes en Entreprise</v>
      </c>
      <c r="M28" s="111">
        <f>MOMA!AB24</f>
        <v>0</v>
      </c>
      <c r="N28" s="121" t="str">
        <f>IF(ISNA(VLOOKUP(M28,Tableau1[],3,FALSE)),"",VLOOKUP(M28,Tableau1[],3,FALSE))</f>
        <v/>
      </c>
      <c r="O28" s="111">
        <f>MOMA!AF24</f>
        <v>0</v>
      </c>
      <c r="P28" s="121" t="str">
        <f>IF(ISNA(VLOOKUP(O28,Tableau1[],3,FALSE)),"",VLOOKUP(O28,Tableau1[],3,FALSE))</f>
        <v/>
      </c>
      <c r="Q28" s="111" t="str">
        <f>MOMA!AJ24</f>
        <v>Stage</v>
      </c>
      <c r="R28" s="121" t="str">
        <f>IF(ISNA(VLOOKUP(Q28,Tableau1[],3,FALSE)),"",VLOOKUP(Q28,Tableau1[],3,FALSE))</f>
        <v>Périodes en Entreprise</v>
      </c>
      <c r="S28" s="111" t="str">
        <f>MOMA!AN24</f>
        <v>Stage</v>
      </c>
      <c r="T28" s="121" t="str">
        <f>IF(ISNA(VLOOKUP(S28,Tableau1[],3,FALSE)),"",VLOOKUP(S28,Tableau1[],3,FALSE))</f>
        <v>Périodes en Entreprise</v>
      </c>
      <c r="U28" s="111">
        <f>MOMA!AR24</f>
        <v>0</v>
      </c>
      <c r="V28" s="121" t="str">
        <f>IF(ISNA(VLOOKUP(U28,Tableau1[],3,FALSE)),"",VLOOKUP(U28,Tableau1[],3,FALSE))</f>
        <v/>
      </c>
      <c r="W28" s="111" t="str">
        <f>MOMA!AV24</f>
        <v>Stage</v>
      </c>
      <c r="X28" s="121" t="str">
        <f>IF(ISNA(VLOOKUP(W28,Tableau1[],3,FALSE)),"",VLOOKUP(W28,Tableau1[],3,FALSE))</f>
        <v>Périodes en Entreprise</v>
      </c>
      <c r="Y28" s="111" t="str">
        <f>MOMA!AZ24</f>
        <v>Stage</v>
      </c>
      <c r="Z28" s="121" t="str">
        <f>IF(ISNA(VLOOKUP(Y28,Tableau1[],3,FALSE)),"",VLOOKUP(Y28,Tableau1[],3,FALSE))</f>
        <v>Périodes en Entreprise</v>
      </c>
      <c r="AA28" s="111">
        <f>MOMA!BD24</f>
        <v>0</v>
      </c>
      <c r="AB28" s="121" t="str">
        <f>IF(ISNA(VLOOKUP(AA28,Tableau1[],3,FALSE)),"",VLOOKUP(AA28,Tableau1[],3,FALSE))</f>
        <v/>
      </c>
      <c r="AC28" s="111">
        <f>MOMA!BH24</f>
        <v>0</v>
      </c>
      <c r="AD28" s="73" t="str">
        <f>IF(ISNA(VLOOKUP(AC28,Tableau1[],3,FALSE)),"",VLOOKUP(AC28,Tableau1[],3,FALSE))</f>
        <v/>
      </c>
      <c r="AE28" s="74" t="s">
        <v>111</v>
      </c>
      <c r="AF28" s="75" t="str">
        <f>+H24</f>
        <v>Périodes en Centre</v>
      </c>
      <c r="AG28" s="75" t="str">
        <f>+H25</f>
        <v>Périodes en Centre</v>
      </c>
      <c r="AH28" s="75" t="str">
        <f>+H26</f>
        <v>Périodes en Centre</v>
      </c>
      <c r="AI28" s="75" t="str">
        <f>+H27</f>
        <v>Périodes en Centre</v>
      </c>
      <c r="AJ28" s="75" t="str">
        <f>+H28</f>
        <v>Périodes en Centre</v>
      </c>
      <c r="AK28" s="109" t="str">
        <f>+H29</f>
        <v/>
      </c>
      <c r="AL28" s="109" t="str">
        <f>+H30</f>
        <v/>
      </c>
      <c r="AM28" s="137" t="s">
        <v>112</v>
      </c>
      <c r="AN28" s="140" t="str">
        <f>+J29</f>
        <v>Périodes en Entreprise</v>
      </c>
      <c r="AO28" s="140" t="str">
        <f>+J30</f>
        <v>Périodes en Entreprise</v>
      </c>
      <c r="AP28" s="140" t="str">
        <f>+J31</f>
        <v>Périodes en Entreprise</v>
      </c>
      <c r="AQ28" s="75" t="str">
        <f>+J32</f>
        <v xml:space="preserve">Fériés </v>
      </c>
      <c r="AR28" s="140" t="str">
        <f>+J33</f>
        <v>Périodes en Entreprise</v>
      </c>
      <c r="AS28" s="141" t="str">
        <f>+J34</f>
        <v/>
      </c>
      <c r="AT28" s="141" t="str">
        <f>+J35</f>
        <v/>
      </c>
      <c r="AU28" s="75" t="s">
        <v>111</v>
      </c>
      <c r="AV28" s="75" t="str">
        <f>+L26</f>
        <v>Périodes en Entreprise</v>
      </c>
      <c r="AW28" s="75" t="str">
        <f>+L27</f>
        <v>Périodes en Entreprise</v>
      </c>
      <c r="AX28" s="75" t="str">
        <f>+L28</f>
        <v>Périodes en Entreprise</v>
      </c>
      <c r="AY28" s="75" t="str">
        <f>+L29</f>
        <v>Périodes en Entreprise</v>
      </c>
      <c r="AZ28" s="75" t="str">
        <f>+L30</f>
        <v>Périodes en Entreprise</v>
      </c>
      <c r="BA28" s="109" t="str">
        <f>+L31</f>
        <v/>
      </c>
      <c r="BB28" s="109" t="str">
        <f>+L32</f>
        <v/>
      </c>
      <c r="BC28" s="78" t="s">
        <v>111</v>
      </c>
    </row>
    <row r="29" spans="1:63" x14ac:dyDescent="0.2">
      <c r="A29" s="111">
        <f>MOMA!D25</f>
        <v>0</v>
      </c>
      <c r="B29" s="121" t="str">
        <f>IF(ISNA(VLOOKUP(A29,Tableau1[],3,FALSE)),"",VLOOKUP(A29,Tableau1[],3,FALSE))</f>
        <v/>
      </c>
      <c r="C29" s="111" t="str">
        <f>MOMA!H25</f>
        <v>Cours</v>
      </c>
      <c r="D29" s="121" t="str">
        <f>IF(ISNA(VLOOKUP(C29,Tableau1[],3,FALSE)),"",VLOOKUP(C29,Tableau1[],3,FALSE))</f>
        <v>Périodes en Centre</v>
      </c>
      <c r="E29" s="111" t="str">
        <f>MOMA!L25</f>
        <v>Vacances</v>
      </c>
      <c r="F29" s="121" t="str">
        <f>IF(ISNA(VLOOKUP(E29,Tableau1[],3,FALSE)),"",VLOOKUP(E29,Tableau1[],3,FALSE))</f>
        <v>Périodes en Entreprise</v>
      </c>
      <c r="G29" s="111">
        <f>MOMA!P25</f>
        <v>0</v>
      </c>
      <c r="H29" s="121" t="str">
        <f>IF(ISNA(VLOOKUP(G29,Tableau1[],3,FALSE)),"",VLOOKUP(G29,Tableau1[],3,FALSE))</f>
        <v/>
      </c>
      <c r="I29" s="111" t="str">
        <f>MOMA!T25</f>
        <v>Vacances</v>
      </c>
      <c r="J29" s="121" t="str">
        <f>IF(ISNA(VLOOKUP(I29,Tableau1[],3,FALSE)),"",VLOOKUP(I29,Tableau1[],3,FALSE))</f>
        <v>Périodes en Entreprise</v>
      </c>
      <c r="K29" s="111" t="str">
        <f>MOMA!X25</f>
        <v>Délibération S1 S1 E</v>
      </c>
      <c r="L29" s="121" t="str">
        <f>IF(ISNA(VLOOKUP(K29,Tableau1[],3,FALSE)),"",VLOOKUP(K29,Tableau1[],3,FALSE))</f>
        <v>Périodes en Entreprise</v>
      </c>
      <c r="M29" s="111">
        <f>MOMA!AB25</f>
        <v>0</v>
      </c>
      <c r="N29" s="121" t="str">
        <f>IF(ISNA(VLOOKUP(M29,Tableau1[],3,FALSE)),"",VLOOKUP(M29,Tableau1[],3,FALSE))</f>
        <v/>
      </c>
      <c r="O29" s="111">
        <f>MOMA!AF25</f>
        <v>0</v>
      </c>
      <c r="P29" s="121" t="str">
        <f>IF(ISNA(VLOOKUP(O29,Tableau1[],3,FALSE)),"",VLOOKUP(O29,Tableau1[],3,FALSE))</f>
        <v/>
      </c>
      <c r="Q29" s="111" t="str">
        <f>MOMA!AJ25</f>
        <v>Stage</v>
      </c>
      <c r="R29" s="121" t="str">
        <f>IF(ISNA(VLOOKUP(Q29,Tableau1[],3,FALSE)),"",VLOOKUP(Q29,Tableau1[],3,FALSE))</f>
        <v>Périodes en Entreprise</v>
      </c>
      <c r="S29" s="111" t="str">
        <f>MOMA!AN25</f>
        <v>Stage</v>
      </c>
      <c r="T29" s="121" t="str">
        <f>IF(ISNA(VLOOKUP(S29,Tableau1[],3,FALSE)),"",VLOOKUP(S29,Tableau1[],3,FALSE))</f>
        <v>Périodes en Entreprise</v>
      </c>
      <c r="U29" s="111" t="str">
        <f>MOMA!AR25</f>
        <v>Soutenance</v>
      </c>
      <c r="V29" s="121" t="str">
        <f>IF(ISNA(VLOOKUP(U29,Tableau1[],3,FALSE)),"",VLOOKUP(U29,Tableau1[],3,FALSE))</f>
        <v>Soutenances</v>
      </c>
      <c r="W29" s="111" t="str">
        <f>MOMA!AV25</f>
        <v>Stage</v>
      </c>
      <c r="X29" s="121" t="str">
        <f>IF(ISNA(VLOOKUP(W29,Tableau1[],3,FALSE)),"",VLOOKUP(W29,Tableau1[],3,FALSE))</f>
        <v>Périodes en Entreprise</v>
      </c>
      <c r="Y29" s="111">
        <f>MOMA!AZ25</f>
        <v>0</v>
      </c>
      <c r="Z29" s="121" t="str">
        <f>IF(ISNA(VLOOKUP(Y29,Tableau1[],3,FALSE)),"",VLOOKUP(Y29,Tableau1[],3,FALSE))</f>
        <v/>
      </c>
      <c r="AA29" s="111">
        <f>MOMA!BD25</f>
        <v>0</v>
      </c>
      <c r="AB29" s="121" t="str">
        <f>IF(ISNA(VLOOKUP(AA29,Tableau1[],3,FALSE)),"",VLOOKUP(AA29,Tableau1[],3,FALSE))</f>
        <v/>
      </c>
      <c r="AC29" s="111">
        <f>MOMA!BH25</f>
        <v>0</v>
      </c>
      <c r="AD29" s="73" t="str">
        <f>IF(ISNA(VLOOKUP(AC29,Tableau1[],3,FALSE)),"",VLOOKUP(AC29,Tableau1[],3,FALSE))</f>
        <v/>
      </c>
      <c r="AE29" s="74" t="s">
        <v>111</v>
      </c>
      <c r="AF29" s="76">
        <f>+AL27+1</f>
        <v>17</v>
      </c>
      <c r="AG29" s="76">
        <f t="shared" ref="AG29:AL29" si="24">AF29+1</f>
        <v>18</v>
      </c>
      <c r="AH29" s="76">
        <f t="shared" si="24"/>
        <v>19</v>
      </c>
      <c r="AI29" s="76">
        <f t="shared" si="24"/>
        <v>20</v>
      </c>
      <c r="AJ29" s="76">
        <f t="shared" si="24"/>
        <v>21</v>
      </c>
      <c r="AK29" s="108">
        <f t="shared" si="24"/>
        <v>22</v>
      </c>
      <c r="AL29" s="108">
        <f t="shared" si="24"/>
        <v>23</v>
      </c>
      <c r="AM29" s="66" t="s">
        <v>112</v>
      </c>
      <c r="AN29" s="76">
        <f>AT27+1</f>
        <v>22</v>
      </c>
      <c r="AO29" s="76">
        <f t="shared" ref="AO29:AT29" si="25">AN29+1</f>
        <v>23</v>
      </c>
      <c r="AP29" s="76">
        <f t="shared" si="25"/>
        <v>24</v>
      </c>
      <c r="AQ29" s="76">
        <f t="shared" si="25"/>
        <v>25</v>
      </c>
      <c r="AR29" s="76">
        <f t="shared" si="25"/>
        <v>26</v>
      </c>
      <c r="AS29" s="108">
        <f t="shared" si="25"/>
        <v>27</v>
      </c>
      <c r="AT29" s="108">
        <f t="shared" si="25"/>
        <v>28</v>
      </c>
      <c r="AU29" s="66" t="s">
        <v>111</v>
      </c>
      <c r="AV29" s="76">
        <f>BB27+1</f>
        <v>19</v>
      </c>
      <c r="AW29" s="76">
        <f t="shared" ref="AW29:BB29" si="26">AV29+1</f>
        <v>20</v>
      </c>
      <c r="AX29" s="76">
        <f t="shared" si="26"/>
        <v>21</v>
      </c>
      <c r="AY29" s="76">
        <f t="shared" si="26"/>
        <v>22</v>
      </c>
      <c r="AZ29" s="76">
        <f t="shared" si="26"/>
        <v>23</v>
      </c>
      <c r="BA29" s="108">
        <f t="shared" si="26"/>
        <v>24</v>
      </c>
      <c r="BB29" s="108">
        <f t="shared" si="26"/>
        <v>25</v>
      </c>
      <c r="BC29" s="78" t="s">
        <v>111</v>
      </c>
    </row>
    <row r="30" spans="1:63" hidden="1" x14ac:dyDescent="0.2">
      <c r="A30" s="111">
        <f>MOMA!D26</f>
        <v>0</v>
      </c>
      <c r="B30" s="121" t="str">
        <f>IF(ISNA(VLOOKUP(A30,Tableau1[],3,FALSE)),"",VLOOKUP(A30,Tableau1[],3,FALSE))</f>
        <v/>
      </c>
      <c r="C30" s="111" t="str">
        <f>MOMA!H26</f>
        <v>Cours</v>
      </c>
      <c r="D30" s="121" t="str">
        <f>IF(ISNA(VLOOKUP(C30,Tableau1[],3,FALSE)),"",VLOOKUP(C30,Tableau1[],3,FALSE))</f>
        <v>Périodes en Centre</v>
      </c>
      <c r="E30" s="111" t="str">
        <f>MOMA!L26</f>
        <v>Vacances</v>
      </c>
      <c r="F30" s="121" t="str">
        <f>IF(ISNA(VLOOKUP(E30,Tableau1[],3,FALSE)),"",VLOOKUP(E30,Tableau1[],3,FALSE))</f>
        <v>Périodes en Entreprise</v>
      </c>
      <c r="G30" s="111">
        <f>MOMA!P26</f>
        <v>0</v>
      </c>
      <c r="H30" s="121" t="str">
        <f>IF(ISNA(VLOOKUP(G30,Tableau1[],3,FALSE)),"",VLOOKUP(G30,Tableau1[],3,FALSE))</f>
        <v/>
      </c>
      <c r="I30" s="111" t="str">
        <f>MOMA!T26</f>
        <v>Vacances</v>
      </c>
      <c r="J30" s="121" t="str">
        <f>IF(ISNA(VLOOKUP(I30,Tableau1[],3,FALSE)),"",VLOOKUP(I30,Tableau1[],3,FALSE))</f>
        <v>Périodes en Entreprise</v>
      </c>
      <c r="K30" s="111" t="str">
        <f>MOMA!X26</f>
        <v>Stage</v>
      </c>
      <c r="L30" s="121" t="str">
        <f>IF(ISNA(VLOOKUP(K30,Tableau1[],3,FALSE)),"",VLOOKUP(K30,Tableau1[],3,FALSE))</f>
        <v>Périodes en Entreprise</v>
      </c>
      <c r="M30" s="111" t="str">
        <f>MOMA!AB26</f>
        <v>Stage</v>
      </c>
      <c r="N30" s="121" t="str">
        <f>IF(ISNA(VLOOKUP(M30,Tableau1[],3,FALSE)),"",VLOOKUP(M30,Tableau1[],3,FALSE))</f>
        <v>Périodes en Entreprise</v>
      </c>
      <c r="O30" s="111" t="str">
        <f>MOMA!AF26</f>
        <v>Stage</v>
      </c>
      <c r="P30" s="121" t="str">
        <f>IF(ISNA(VLOOKUP(O30,Tableau1[],3,FALSE)),"",VLOOKUP(O30,Tableau1[],3,FALSE))</f>
        <v>Périodes en Entreprise</v>
      </c>
      <c r="Q30" s="111" t="str">
        <f>MOMA!AJ26</f>
        <v>Stage</v>
      </c>
      <c r="R30" s="121" t="str">
        <f>IF(ISNA(VLOOKUP(Q30,Tableau1[],3,FALSE)),"",VLOOKUP(Q30,Tableau1[],3,FALSE))</f>
        <v>Périodes en Entreprise</v>
      </c>
      <c r="S30" s="111">
        <f>MOMA!AN26</f>
        <v>0</v>
      </c>
      <c r="T30" s="121" t="str">
        <f>IF(ISNA(VLOOKUP(S30,Tableau1[],3,FALSE)),"",VLOOKUP(S30,Tableau1[],3,FALSE))</f>
        <v/>
      </c>
      <c r="U30" s="111" t="str">
        <f>MOMA!AR26</f>
        <v>Soutenance</v>
      </c>
      <c r="V30" s="121" t="str">
        <f>IF(ISNA(VLOOKUP(U30,Tableau1[],3,FALSE)),"",VLOOKUP(U30,Tableau1[],3,FALSE))</f>
        <v>Soutenances</v>
      </c>
      <c r="W30" s="111" t="str">
        <f>MOMA!AV26</f>
        <v>Stage</v>
      </c>
      <c r="X30" s="121" t="str">
        <f>IF(ISNA(VLOOKUP(W30,Tableau1[],3,FALSE)),"",VLOOKUP(W30,Tableau1[],3,FALSE))</f>
        <v>Périodes en Entreprise</v>
      </c>
      <c r="Y30" s="111">
        <f>MOMA!AZ26</f>
        <v>0</v>
      </c>
      <c r="Z30" s="121" t="str">
        <f>IF(ISNA(VLOOKUP(Y30,Tableau1[],3,FALSE)),"",VLOOKUP(Y30,Tableau1[],3,FALSE))</f>
        <v/>
      </c>
      <c r="AA30" s="111">
        <f>MOMA!BD26</f>
        <v>0</v>
      </c>
      <c r="AB30" s="121" t="str">
        <f>IF(ISNA(VLOOKUP(AA30,Tableau1[],3,FALSE)),"",VLOOKUP(AA30,Tableau1[],3,FALSE))</f>
        <v/>
      </c>
      <c r="AC30" s="111">
        <f>MOMA!BH26</f>
        <v>0</v>
      </c>
      <c r="AD30" s="73" t="str">
        <f>IF(ISNA(VLOOKUP(AC30,Tableau1[],3,FALSE)),"",VLOOKUP(AC30,Tableau1[],3,FALSE))</f>
        <v/>
      </c>
      <c r="AE30" s="74" t="s">
        <v>111</v>
      </c>
      <c r="AF30" s="75" t="str">
        <f>+H31</f>
        <v>Périodes en Centre</v>
      </c>
      <c r="AG30" s="75" t="str">
        <f>+H32</f>
        <v>Périodes en Centre</v>
      </c>
      <c r="AH30" s="75" t="str">
        <f>+H33</f>
        <v>Périodes en Centre</v>
      </c>
      <c r="AI30" s="75" t="str">
        <f>+H34</f>
        <v>Périodes en Centre</v>
      </c>
      <c r="AJ30" s="75" t="str">
        <f>+H35</f>
        <v>Périodes en Centre</v>
      </c>
      <c r="AK30" s="109" t="str">
        <f>+H36</f>
        <v/>
      </c>
      <c r="AL30" s="109" t="str">
        <f>+H37</f>
        <v/>
      </c>
      <c r="AM30" s="137" t="s">
        <v>112</v>
      </c>
      <c r="AN30" s="140" t="str">
        <f>+J36</f>
        <v>Périodes en Entreprise</v>
      </c>
      <c r="AO30" s="140" t="str">
        <f>+J37</f>
        <v>Périodes en Entreprise</v>
      </c>
      <c r="AP30" s="140" t="str">
        <f>+J38</f>
        <v>Périodes en Entreprise</v>
      </c>
      <c r="AQ30" s="140"/>
      <c r="AR30" s="140"/>
      <c r="AS30" s="141"/>
      <c r="AT30" s="141"/>
      <c r="AU30" s="75" t="s">
        <v>111</v>
      </c>
      <c r="AV30" s="75" t="str">
        <f>+L33</f>
        <v>Périodes en Entreprise</v>
      </c>
      <c r="AW30" s="75" t="str">
        <f>+L34</f>
        <v>Périodes en Entreprise</v>
      </c>
      <c r="AX30" s="75" t="str">
        <f>+L35</f>
        <v>Périodes en Entreprise</v>
      </c>
      <c r="AY30" s="75" t="str">
        <f>+L36</f>
        <v>Périodes en Entreprise</v>
      </c>
      <c r="AZ30" s="75" t="str">
        <f>+L37</f>
        <v>Périodes en Entreprise</v>
      </c>
      <c r="BA30" s="109" t="str">
        <f>+L38</f>
        <v/>
      </c>
      <c r="BB30" s="109"/>
      <c r="BC30" s="78" t="s">
        <v>111</v>
      </c>
    </row>
    <row r="31" spans="1:63" x14ac:dyDescent="0.2">
      <c r="A31" s="111">
        <f>MOMA!D27</f>
        <v>0</v>
      </c>
      <c r="B31" s="121" t="str">
        <f>IF(ISNA(VLOOKUP(A31,Tableau1[],3,FALSE)),"",VLOOKUP(A31,Tableau1[],3,FALSE))</f>
        <v/>
      </c>
      <c r="C31" s="111" t="str">
        <f>MOMA!H27</f>
        <v>Cours</v>
      </c>
      <c r="D31" s="121" t="str">
        <f>IF(ISNA(VLOOKUP(C31,Tableau1[],3,FALSE)),"",VLOOKUP(C31,Tableau1[],3,FALSE))</f>
        <v>Périodes en Centre</v>
      </c>
      <c r="E31" s="111" t="str">
        <f>MOMA!L27</f>
        <v>Vacances</v>
      </c>
      <c r="F31" s="121" t="str">
        <f>IF(ISNA(VLOOKUP(E31,Tableau1[],3,FALSE)),"",VLOOKUP(E31,Tableau1[],3,FALSE))</f>
        <v>Périodes en Entreprise</v>
      </c>
      <c r="G31" s="111" t="str">
        <f>MOMA!P27</f>
        <v>Cours</v>
      </c>
      <c r="H31" s="121" t="str">
        <f>IF(ISNA(VLOOKUP(G31,Tableau1[],3,FALSE)),"",VLOOKUP(G31,Tableau1[],3,FALSE))</f>
        <v>Périodes en Centre</v>
      </c>
      <c r="I31" s="111" t="str">
        <f>MOMA!T27</f>
        <v>Vacances</v>
      </c>
      <c r="J31" s="121" t="str">
        <f>IF(ISNA(VLOOKUP(I31,Tableau1[],3,FALSE)),"",VLOOKUP(I31,Tableau1[],3,FALSE))</f>
        <v>Périodes en Entreprise</v>
      </c>
      <c r="K31" s="111">
        <f>MOMA!X27</f>
        <v>0</v>
      </c>
      <c r="L31" s="121" t="str">
        <f>IF(ISNA(VLOOKUP(K31,Tableau1[],3,FALSE)),"",VLOOKUP(K31,Tableau1[],3,FALSE))</f>
        <v/>
      </c>
      <c r="M31" s="111" t="str">
        <f>MOMA!AB27</f>
        <v>Stage</v>
      </c>
      <c r="N31" s="121" t="str">
        <f>IF(ISNA(VLOOKUP(M31,Tableau1[],3,FALSE)),"",VLOOKUP(M31,Tableau1[],3,FALSE))</f>
        <v>Périodes en Entreprise</v>
      </c>
      <c r="O31" s="111" t="str">
        <f>MOMA!AF27</f>
        <v>Stage</v>
      </c>
      <c r="P31" s="121" t="str">
        <f>IF(ISNA(VLOOKUP(O31,Tableau1[],3,FALSE)),"",VLOOKUP(O31,Tableau1[],3,FALSE))</f>
        <v>Périodes en Entreprise</v>
      </c>
      <c r="Q31" s="111" t="str">
        <f>MOMA!AJ27</f>
        <v>Stage</v>
      </c>
      <c r="R31" s="121" t="str">
        <f>IF(ISNA(VLOOKUP(Q31,Tableau1[],3,FALSE)),"",VLOOKUP(Q31,Tableau1[],3,FALSE))</f>
        <v>Périodes en Entreprise</v>
      </c>
      <c r="S31" s="111">
        <f>MOMA!AN27</f>
        <v>0</v>
      </c>
      <c r="T31" s="121" t="str">
        <f>IF(ISNA(VLOOKUP(S31,Tableau1[],3,FALSE)),"",VLOOKUP(S31,Tableau1[],3,FALSE))</f>
        <v/>
      </c>
      <c r="U31" s="111" t="str">
        <f>MOMA!AR27</f>
        <v>Soutenance</v>
      </c>
      <c r="V31" s="121" t="str">
        <f>IF(ISNA(VLOOKUP(U31,Tableau1[],3,FALSE)),"",VLOOKUP(U31,Tableau1[],3,FALSE))</f>
        <v>Soutenances</v>
      </c>
      <c r="W31" s="111" t="str">
        <f>MOMA!AV27</f>
        <v>Stage</v>
      </c>
      <c r="X31" s="121" t="str">
        <f>IF(ISNA(VLOOKUP(W31,Tableau1[],3,FALSE)),"",VLOOKUP(W31,Tableau1[],3,FALSE))</f>
        <v>Périodes en Entreprise</v>
      </c>
      <c r="Y31" s="111" t="str">
        <f>MOMA!AZ27</f>
        <v>Stage</v>
      </c>
      <c r="Z31" s="121" t="str">
        <f>IF(ISNA(VLOOKUP(Y31,Tableau1[],3,FALSE)),"",VLOOKUP(Y31,Tableau1[],3,FALSE))</f>
        <v>Périodes en Entreprise</v>
      </c>
      <c r="AA31" s="111">
        <f>MOMA!BD27</f>
        <v>0</v>
      </c>
      <c r="AB31" s="121" t="str">
        <f>IF(ISNA(VLOOKUP(AA31,Tableau1[],3,FALSE)),"",VLOOKUP(AA31,Tableau1[],3,FALSE))</f>
        <v/>
      </c>
      <c r="AC31" s="111">
        <f>MOMA!BH27</f>
        <v>0</v>
      </c>
      <c r="AD31" s="73" t="str">
        <f>IF(ISNA(VLOOKUP(AC31,Tableau1[],3,FALSE)),"",VLOOKUP(AC31,Tableau1[],3,FALSE))</f>
        <v/>
      </c>
      <c r="AE31" s="74" t="s">
        <v>111</v>
      </c>
      <c r="AF31" s="76">
        <f>AL29+1</f>
        <v>24</v>
      </c>
      <c r="AG31" s="76">
        <f t="shared" ref="AG31:AH31" si="27">AF31+1</f>
        <v>25</v>
      </c>
      <c r="AH31" s="76">
        <f t="shared" si="27"/>
        <v>26</v>
      </c>
      <c r="AI31" s="76">
        <f>AH31+1</f>
        <v>27</v>
      </c>
      <c r="AJ31" s="76">
        <f>AI31+1</f>
        <v>28</v>
      </c>
      <c r="AK31" s="108">
        <f>AJ31+1</f>
        <v>29</v>
      </c>
      <c r="AL31" s="108">
        <f>AK31+1</f>
        <v>30</v>
      </c>
      <c r="AM31" s="66" t="s">
        <v>112</v>
      </c>
      <c r="AN31" s="76">
        <f>AT29+1</f>
        <v>29</v>
      </c>
      <c r="AO31" s="76">
        <f t="shared" ref="AO31:AP31" si="28">AN31+1</f>
        <v>30</v>
      </c>
      <c r="AP31" s="76">
        <f t="shared" si="28"/>
        <v>31</v>
      </c>
      <c r="AQ31" s="76"/>
      <c r="AR31" s="76"/>
      <c r="AS31" s="76"/>
      <c r="AT31" s="76"/>
      <c r="AU31" s="66" t="s">
        <v>111</v>
      </c>
      <c r="AV31" s="76">
        <f>BB29+1</f>
        <v>26</v>
      </c>
      <c r="AW31" s="76">
        <f>AV31+1</f>
        <v>27</v>
      </c>
      <c r="AX31" s="76">
        <f>AW31+1</f>
        <v>28</v>
      </c>
      <c r="AY31" s="76">
        <f t="shared" ref="AY31:AZ31" si="29">AX31+1</f>
        <v>29</v>
      </c>
      <c r="AZ31" s="76">
        <f t="shared" si="29"/>
        <v>30</v>
      </c>
      <c r="BA31" s="108">
        <f t="shared" ref="BA31" si="30">AZ31+1</f>
        <v>31</v>
      </c>
      <c r="BB31" s="76"/>
      <c r="BC31" s="78" t="s">
        <v>111</v>
      </c>
    </row>
    <row r="32" spans="1:63" hidden="1" x14ac:dyDescent="0.2">
      <c r="A32" s="111">
        <f>MOMA!D28</f>
        <v>0</v>
      </c>
      <c r="B32" s="121" t="str">
        <f>IF(ISNA(VLOOKUP(A32,Tableau1[],3,FALSE)),"",VLOOKUP(A32,Tableau1[],3,FALSE))</f>
        <v/>
      </c>
      <c r="C32" s="111" t="str">
        <f>MOMA!H28</f>
        <v>Cours</v>
      </c>
      <c r="D32" s="121" t="str">
        <f>IF(ISNA(VLOOKUP(C32,Tableau1[],3,FALSE)),"",VLOOKUP(C32,Tableau1[],3,FALSE))</f>
        <v>Périodes en Centre</v>
      </c>
      <c r="E32" s="111">
        <f>MOMA!L28</f>
        <v>0</v>
      </c>
      <c r="F32" s="121" t="str">
        <f>IF(ISNA(VLOOKUP(E32,Tableau1[],3,FALSE)),"",VLOOKUP(E32,Tableau1[],3,FALSE))</f>
        <v/>
      </c>
      <c r="G32" s="111" t="str">
        <f>MOMA!P28</f>
        <v>Cours</v>
      </c>
      <c r="H32" s="121" t="str">
        <f>IF(ISNA(VLOOKUP(G32,Tableau1[],3,FALSE)),"",VLOOKUP(G32,Tableau1[],3,FALSE))</f>
        <v>Périodes en Centre</v>
      </c>
      <c r="I32" s="111" t="str">
        <f>MOMA!T28</f>
        <v>Noël</v>
      </c>
      <c r="J32" s="121" t="str">
        <f>IF(ISNA(VLOOKUP(I32,Tableau1[],3,FALSE)),"",VLOOKUP(I32,Tableau1[],3,FALSE))</f>
        <v xml:space="preserve">Fériés </v>
      </c>
      <c r="K32" s="111">
        <f>MOMA!X28</f>
        <v>0</v>
      </c>
      <c r="L32" s="121" t="str">
        <f>IF(ISNA(VLOOKUP(K32,Tableau1[],3,FALSE)),"",VLOOKUP(K32,Tableau1[],3,FALSE))</f>
        <v/>
      </c>
      <c r="M32" s="111" t="str">
        <f>MOMA!AB28</f>
        <v>Stage</v>
      </c>
      <c r="N32" s="121" t="str">
        <f>IF(ISNA(VLOOKUP(M32,Tableau1[],3,FALSE)),"",VLOOKUP(M32,Tableau1[],3,FALSE))</f>
        <v>Périodes en Entreprise</v>
      </c>
      <c r="O32" s="111" t="str">
        <f>MOMA!AF28</f>
        <v>Stage</v>
      </c>
      <c r="P32" s="121" t="str">
        <f>IF(ISNA(VLOOKUP(O32,Tableau1[],3,FALSE)),"",VLOOKUP(O32,Tableau1[],3,FALSE))</f>
        <v>Périodes en Entreprise</v>
      </c>
      <c r="Q32" s="111">
        <f>MOMA!AJ28</f>
        <v>0</v>
      </c>
      <c r="R32" s="121" t="str">
        <f>IF(ISNA(VLOOKUP(Q32,Tableau1[],3,FALSE)),"",VLOOKUP(Q32,Tableau1[],3,FALSE))</f>
        <v/>
      </c>
      <c r="S32" s="111" t="str">
        <f>MOMA!AN28</f>
        <v>Lundi de Pentecôte</v>
      </c>
      <c r="T32" s="121" t="str">
        <f>IF(ISNA(VLOOKUP(S32,Tableau1[],3,FALSE)),"",VLOOKUP(S32,Tableau1[],3,FALSE))</f>
        <v xml:space="preserve">Fériés </v>
      </c>
      <c r="U32" s="111" t="str">
        <f>MOMA!AR28</f>
        <v>Soutenance</v>
      </c>
      <c r="V32" s="121" t="str">
        <f>IF(ISNA(VLOOKUP(U32,Tableau1[],3,FALSE)),"",VLOOKUP(U32,Tableau1[],3,FALSE))</f>
        <v>Soutenances</v>
      </c>
      <c r="W32" s="111">
        <f>MOMA!AV28</f>
        <v>0</v>
      </c>
      <c r="X32" s="121" t="str">
        <f>IF(ISNA(VLOOKUP(W32,Tableau1[],3,FALSE)),"",VLOOKUP(W32,Tableau1[],3,FALSE))</f>
        <v/>
      </c>
      <c r="Y32" s="111" t="str">
        <f>MOMA!AZ28</f>
        <v>Stage</v>
      </c>
      <c r="Z32" s="121" t="str">
        <f>IF(ISNA(VLOOKUP(Y32,Tableau1[],3,FALSE)),"",VLOOKUP(Y32,Tableau1[],3,FALSE))</f>
        <v>Périodes en Entreprise</v>
      </c>
      <c r="AA32" s="111">
        <f>MOMA!BD28</f>
        <v>0</v>
      </c>
      <c r="AB32" s="121" t="str">
        <f>IF(ISNA(VLOOKUP(AA32,Tableau1[],3,FALSE)),"",VLOOKUP(AA32,Tableau1[],3,FALSE))</f>
        <v/>
      </c>
      <c r="AC32" s="111">
        <f>MOMA!BH28</f>
        <v>0</v>
      </c>
      <c r="AD32" s="73" t="str">
        <f>IF(ISNA(VLOOKUP(AC32,Tableau1[],3,FALSE)),"",VLOOKUP(AC32,Tableau1[],3,FALSE))</f>
        <v/>
      </c>
      <c r="AE32" s="74" t="s">
        <v>111</v>
      </c>
      <c r="AF32" s="137"/>
      <c r="AG32" s="137"/>
      <c r="AH32" s="137"/>
      <c r="AI32" s="137"/>
      <c r="AJ32" s="137"/>
      <c r="AK32" s="136"/>
      <c r="AL32" s="136"/>
      <c r="AM32" s="137" t="s">
        <v>112</v>
      </c>
      <c r="AN32" s="75"/>
      <c r="AO32" s="75"/>
      <c r="AP32" s="75"/>
      <c r="AQ32" s="75"/>
      <c r="AR32" s="75"/>
      <c r="AS32" s="109"/>
      <c r="AT32" s="109"/>
      <c r="AU32" s="75"/>
      <c r="AV32" s="75"/>
      <c r="AW32" s="75"/>
      <c r="AX32" s="75"/>
      <c r="AY32" s="75"/>
      <c r="AZ32" s="75"/>
      <c r="BA32" s="109"/>
      <c r="BB32" s="109"/>
      <c r="BC32" s="78" t="s">
        <v>111</v>
      </c>
    </row>
    <row r="33" spans="1:55" x14ac:dyDescent="0.2">
      <c r="A33" s="111">
        <f>MOMA!D29</f>
        <v>0</v>
      </c>
      <c r="B33" s="121" t="str">
        <f>IF(ISNA(VLOOKUP(A33,Tableau1[],3,FALSE)),"",VLOOKUP(A33,Tableau1[],3,FALSE))</f>
        <v/>
      </c>
      <c r="C33" s="111" t="str">
        <f>MOMA!H29</f>
        <v>Cours</v>
      </c>
      <c r="D33" s="121" t="str">
        <f>IF(ISNA(VLOOKUP(C33,Tableau1[],3,FALSE)),"",VLOOKUP(C33,Tableau1[],3,FALSE))</f>
        <v>Périodes en Centre</v>
      </c>
      <c r="E33" s="111">
        <f>MOMA!L29</f>
        <v>0</v>
      </c>
      <c r="F33" s="121" t="str">
        <f>IF(ISNA(VLOOKUP(E33,Tableau1[],3,FALSE)),"",VLOOKUP(E33,Tableau1[],3,FALSE))</f>
        <v/>
      </c>
      <c r="G33" s="111" t="str">
        <f>MOMA!P29</f>
        <v>Cours</v>
      </c>
      <c r="H33" s="121" t="str">
        <f>IF(ISNA(VLOOKUP(G33,Tableau1[],3,FALSE)),"",VLOOKUP(G33,Tableau1[],3,FALSE))</f>
        <v>Périodes en Centre</v>
      </c>
      <c r="I33" s="111" t="str">
        <f>MOMA!T29</f>
        <v>Vacances</v>
      </c>
      <c r="J33" s="121" t="str">
        <f>IF(ISNA(VLOOKUP(I33,Tableau1[],3,FALSE)),"",VLOOKUP(I33,Tableau1[],3,FALSE))</f>
        <v>Périodes en Entreprise</v>
      </c>
      <c r="K33" s="111" t="str">
        <f>MOMA!X29</f>
        <v>Stage</v>
      </c>
      <c r="L33" s="121" t="str">
        <f>IF(ISNA(VLOOKUP(K33,Tableau1[],3,FALSE)),"",VLOOKUP(K33,Tableau1[],3,FALSE))</f>
        <v>Périodes en Entreprise</v>
      </c>
      <c r="M33" s="111" t="str">
        <f>MOMA!AB29</f>
        <v>Stage</v>
      </c>
      <c r="N33" s="121" t="str">
        <f>IF(ISNA(VLOOKUP(M33,Tableau1[],3,FALSE)),"",VLOOKUP(M33,Tableau1[],3,FALSE))</f>
        <v>Périodes en Entreprise</v>
      </c>
      <c r="O33" s="111" t="str">
        <f>MOMA!AF29</f>
        <v>Stage</v>
      </c>
      <c r="P33" s="121" t="str">
        <f>IF(ISNA(VLOOKUP(O33,Tableau1[],3,FALSE)),"",VLOOKUP(O33,Tableau1[],3,FALSE))</f>
        <v>Périodes en Entreprise</v>
      </c>
      <c r="Q33" s="111">
        <f>MOMA!AJ29</f>
        <v>0</v>
      </c>
      <c r="R33" s="121" t="str">
        <f>IF(ISNA(VLOOKUP(Q33,Tableau1[],3,FALSE)),"",VLOOKUP(Q33,Tableau1[],3,FALSE))</f>
        <v/>
      </c>
      <c r="S33" s="111" t="str">
        <f>MOMA!AN29</f>
        <v>Stage</v>
      </c>
      <c r="T33" s="121" t="str">
        <f>IF(ISNA(VLOOKUP(S33,Tableau1[],3,FALSE)),"",VLOOKUP(S33,Tableau1[],3,FALSE))</f>
        <v>Périodes en Entreprise</v>
      </c>
      <c r="U33" s="111" t="str">
        <f>MOMA!AR29</f>
        <v>Soutenance</v>
      </c>
      <c r="V33" s="121" t="str">
        <f>IF(ISNA(VLOOKUP(U33,Tableau1[],3,FALSE)),"",VLOOKUP(U33,Tableau1[],3,FALSE))</f>
        <v>Soutenances</v>
      </c>
      <c r="W33" s="111">
        <f>MOMA!AV29</f>
        <v>0</v>
      </c>
      <c r="X33" s="121" t="str">
        <f>IF(ISNA(VLOOKUP(W33,Tableau1[],3,FALSE)),"",VLOOKUP(W33,Tableau1[],3,FALSE))</f>
        <v/>
      </c>
      <c r="Y33" s="111" t="str">
        <f>MOMA!AZ29</f>
        <v>Stage</v>
      </c>
      <c r="Z33" s="121" t="str">
        <f>IF(ISNA(VLOOKUP(Y33,Tableau1[],3,FALSE)),"",VLOOKUP(Y33,Tableau1[],3,FALSE))</f>
        <v>Périodes en Entreprise</v>
      </c>
      <c r="AA33" s="111">
        <f>MOMA!BD29</f>
        <v>0</v>
      </c>
      <c r="AB33" s="121" t="str">
        <f>IF(ISNA(VLOOKUP(AA33,Tableau1[],3,FALSE)),"",VLOOKUP(AA33,Tableau1[],3,FALSE))</f>
        <v/>
      </c>
      <c r="AC33" s="111">
        <f>MOMA!BH29</f>
        <v>0</v>
      </c>
      <c r="AD33" s="73" t="str">
        <f>IF(ISNA(VLOOKUP(AC33,Tableau1[],3,FALSE)),"",VLOOKUP(AC33,Tableau1[],3,FALSE))</f>
        <v/>
      </c>
      <c r="AE33" s="74" t="s">
        <v>111</v>
      </c>
      <c r="AF33" s="76"/>
      <c r="AM33" s="66" t="s">
        <v>112</v>
      </c>
      <c r="AN33" s="76"/>
      <c r="AO33" s="76"/>
      <c r="AU33" s="66" t="s">
        <v>111</v>
      </c>
      <c r="AV33" s="76"/>
      <c r="AW33" s="76"/>
      <c r="AX33" s="76"/>
      <c r="AY33" s="76"/>
      <c r="AZ33" s="76"/>
      <c r="BA33" s="76"/>
      <c r="BB33" s="76"/>
      <c r="BC33" s="78" t="s">
        <v>111</v>
      </c>
    </row>
    <row r="34" spans="1:55" x14ac:dyDescent="0.2">
      <c r="A34" s="111">
        <f>MOMA!D30</f>
        <v>0</v>
      </c>
      <c r="B34" s="121" t="str">
        <f>IF(ISNA(VLOOKUP(A34,Tableau1[],3,FALSE)),"",VLOOKUP(A34,Tableau1[],3,FALSE))</f>
        <v/>
      </c>
      <c r="C34" s="111">
        <f>MOMA!H30</f>
        <v>0</v>
      </c>
      <c r="D34" s="121" t="str">
        <f>IF(ISNA(VLOOKUP(C34,Tableau1[],3,FALSE)),"",VLOOKUP(C34,Tableau1[],3,FALSE))</f>
        <v/>
      </c>
      <c r="E34" s="111" t="str">
        <f>MOMA!L30</f>
        <v>Cours</v>
      </c>
      <c r="F34" s="121" t="str">
        <f>IF(ISNA(VLOOKUP(E34,Tableau1[],3,FALSE)),"",VLOOKUP(E34,Tableau1[],3,FALSE))</f>
        <v>Périodes en Centre</v>
      </c>
      <c r="G34" s="111" t="str">
        <f>MOMA!P30</f>
        <v>Cours</v>
      </c>
      <c r="H34" s="121" t="str">
        <f>IF(ISNA(VLOOKUP(G34,Tableau1[],3,FALSE)),"",VLOOKUP(G34,Tableau1[],3,FALSE))</f>
        <v>Périodes en Centre</v>
      </c>
      <c r="I34" s="111">
        <f>MOMA!T30</f>
        <v>0</v>
      </c>
      <c r="J34" s="121" t="str">
        <f>IF(ISNA(VLOOKUP(I34,Tableau1[],3,FALSE)),"",VLOOKUP(I34,Tableau1[],3,FALSE))</f>
        <v/>
      </c>
      <c r="K34" s="111" t="str">
        <f>MOMA!X30</f>
        <v>Stage</v>
      </c>
      <c r="L34" s="121" t="str">
        <f>IF(ISNA(VLOOKUP(K34,Tableau1[],3,FALSE)),"",VLOOKUP(K34,Tableau1[],3,FALSE))</f>
        <v>Périodes en Entreprise</v>
      </c>
      <c r="M34" s="111" t="str">
        <f>MOMA!AB30</f>
        <v>Stage</v>
      </c>
      <c r="N34" s="121" t="str">
        <f>IF(ISNA(VLOOKUP(M34,Tableau1[],3,FALSE)),"",VLOOKUP(M34,Tableau1[],3,FALSE))</f>
        <v>Périodes en Entreprise</v>
      </c>
      <c r="O34" s="111" t="str">
        <f>MOMA!AF30</f>
        <v>Stage</v>
      </c>
      <c r="P34" s="121" t="str">
        <f>IF(ISNA(VLOOKUP(O34,Tableau1[],3,FALSE)),"",VLOOKUP(O34,Tableau1[],3,FALSE))</f>
        <v>Périodes en Entreprise</v>
      </c>
      <c r="Q34" s="111" t="str">
        <f>MOMA!AJ30</f>
        <v>Stage</v>
      </c>
      <c r="R34" s="121" t="str">
        <f>IF(ISNA(VLOOKUP(Q34,Tableau1[],3,FALSE)),"",VLOOKUP(Q34,Tableau1[],3,FALSE))</f>
        <v>Périodes en Entreprise</v>
      </c>
      <c r="S34" s="111" t="str">
        <f>MOMA!AN30</f>
        <v>Stage</v>
      </c>
      <c r="T34" s="121" t="str">
        <f>IF(ISNA(VLOOKUP(S34,Tableau1[],3,FALSE)),"",VLOOKUP(S34,Tableau1[],3,FALSE))</f>
        <v>Périodes en Entreprise</v>
      </c>
      <c r="U34" s="111">
        <f>MOMA!AR30</f>
        <v>0</v>
      </c>
      <c r="V34" s="121" t="str">
        <f>IF(ISNA(VLOOKUP(U34,Tableau1[],3,FALSE)),"",VLOOKUP(U34,Tableau1[],3,FALSE))</f>
        <v/>
      </c>
      <c r="W34" s="111" t="str">
        <f>MOMA!AV30</f>
        <v>Stage</v>
      </c>
      <c r="X34" s="121" t="str">
        <f>IF(ISNA(VLOOKUP(W34,Tableau1[],3,FALSE)),"",VLOOKUP(W34,Tableau1[],3,FALSE))</f>
        <v>Périodes en Entreprise</v>
      </c>
      <c r="Y34" s="111" t="str">
        <f>MOMA!AZ30</f>
        <v>Stage</v>
      </c>
      <c r="Z34" s="121" t="str">
        <f>IF(ISNA(VLOOKUP(Y34,Tableau1[],3,FALSE)),"",VLOOKUP(Y34,Tableau1[],3,FALSE))</f>
        <v>Périodes en Entreprise</v>
      </c>
      <c r="AA34" s="111">
        <f>MOMA!BD30</f>
        <v>0</v>
      </c>
      <c r="AB34" s="121" t="str">
        <f>IF(ISNA(VLOOKUP(AA34,Tableau1[],3,FALSE)),"",VLOOKUP(AA34,Tableau1[],3,FALSE))</f>
        <v/>
      </c>
      <c r="AC34" s="111">
        <f>MOMA!BH30</f>
        <v>0</v>
      </c>
      <c r="AD34" s="73" t="str">
        <f>IF(ISNA(VLOOKUP(AC34,Tableau1[],3,FALSE)),"",VLOOKUP(AC34,Tableau1[],3,FALSE))</f>
        <v/>
      </c>
      <c r="AE34" s="74" t="s">
        <v>111</v>
      </c>
      <c r="AM34" s="66" t="s">
        <v>112</v>
      </c>
      <c r="AU34" s="66" t="s">
        <v>111</v>
      </c>
      <c r="AV34" s="76"/>
      <c r="AW34" s="76"/>
      <c r="AX34" s="76"/>
      <c r="AY34" s="76"/>
      <c r="AZ34" s="76"/>
      <c r="BA34" s="79"/>
      <c r="BB34" s="79"/>
      <c r="BC34" s="78" t="s">
        <v>111</v>
      </c>
    </row>
    <row r="35" spans="1:55" s="71" customFormat="1" ht="15" x14ac:dyDescent="0.2">
      <c r="A35" s="111">
        <f>MOMA!D31</f>
        <v>0</v>
      </c>
      <c r="B35" s="121" t="str">
        <f>IF(ISNA(VLOOKUP(A35,Tableau1[],3,FALSE)),"",VLOOKUP(A35,Tableau1[],3,FALSE))</f>
        <v/>
      </c>
      <c r="C35" s="111">
        <f>MOMA!H31</f>
        <v>0</v>
      </c>
      <c r="D35" s="121" t="str">
        <f>IF(ISNA(VLOOKUP(C35,Tableau1[],3,FALSE)),"",VLOOKUP(C35,Tableau1[],3,FALSE))</f>
        <v/>
      </c>
      <c r="E35" s="111" t="str">
        <f>MOMA!L31</f>
        <v>Cours</v>
      </c>
      <c r="F35" s="121" t="str">
        <f>IF(ISNA(VLOOKUP(E35,Tableau1[],3,FALSE)),"",VLOOKUP(E35,Tableau1[],3,FALSE))</f>
        <v>Périodes en Centre</v>
      </c>
      <c r="G35" s="111" t="str">
        <f>MOMA!P31</f>
        <v>Cours</v>
      </c>
      <c r="H35" s="121" t="str">
        <f>IF(ISNA(VLOOKUP(G35,Tableau1[],3,FALSE)),"",VLOOKUP(G35,Tableau1[],3,FALSE))</f>
        <v>Périodes en Centre</v>
      </c>
      <c r="I35" s="111">
        <f>MOMA!T31</f>
        <v>0</v>
      </c>
      <c r="J35" s="121" t="str">
        <f>IF(ISNA(VLOOKUP(I35,Tableau1[],3,FALSE)),"",VLOOKUP(I35,Tableau1[],3,FALSE))</f>
        <v/>
      </c>
      <c r="K35" s="111" t="str">
        <f>MOMA!X31</f>
        <v>Stage</v>
      </c>
      <c r="L35" s="121" t="str">
        <f>IF(ISNA(VLOOKUP(K35,Tableau1[],3,FALSE)),"",VLOOKUP(K35,Tableau1[],3,FALSE))</f>
        <v>Périodes en Entreprise</v>
      </c>
      <c r="M35" s="111">
        <f>MOMA!AB31</f>
        <v>0</v>
      </c>
      <c r="N35" s="121" t="str">
        <f>IF(ISNA(VLOOKUP(M35,Tableau1[],3,FALSE)),"",VLOOKUP(M35,Tableau1[],3,FALSE))</f>
        <v/>
      </c>
      <c r="O35" s="111">
        <f>MOMA!AF31</f>
        <v>0</v>
      </c>
      <c r="P35" s="121" t="str">
        <f>IF(ISNA(VLOOKUP(O35,Tableau1[],3,FALSE)),"",VLOOKUP(O35,Tableau1[],3,FALSE))</f>
        <v/>
      </c>
      <c r="Q35" s="111" t="str">
        <f>MOMA!AJ31</f>
        <v>Stage</v>
      </c>
      <c r="R35" s="121" t="str">
        <f>IF(ISNA(VLOOKUP(Q35,Tableau1[],3,FALSE)),"",VLOOKUP(Q35,Tableau1[],3,FALSE))</f>
        <v>Périodes en Entreprise</v>
      </c>
      <c r="S35" s="111" t="str">
        <f>MOMA!AN31</f>
        <v>Stage</v>
      </c>
      <c r="T35" s="121" t="str">
        <f>IF(ISNA(VLOOKUP(S35,Tableau1[],3,FALSE)),"",VLOOKUP(S35,Tableau1[],3,FALSE))</f>
        <v>Périodes en Entreprise</v>
      </c>
      <c r="U35" s="111">
        <f>MOMA!AR31</f>
        <v>0</v>
      </c>
      <c r="V35" s="121" t="str">
        <f>IF(ISNA(VLOOKUP(U35,Tableau1[],3,FALSE)),"",VLOOKUP(U35,Tableau1[],3,FALSE))</f>
        <v/>
      </c>
      <c r="W35" s="111" t="str">
        <f>MOMA!AV31</f>
        <v>Stage</v>
      </c>
      <c r="X35" s="121" t="str">
        <f>IF(ISNA(VLOOKUP(W35,Tableau1[],3,FALSE)),"",VLOOKUP(W35,Tableau1[],3,FALSE))</f>
        <v>Périodes en Entreprise</v>
      </c>
      <c r="Y35" s="111" t="str">
        <f>MOMA!AZ31</f>
        <v>Stage</v>
      </c>
      <c r="Z35" s="121" t="str">
        <f>IF(ISNA(VLOOKUP(Y35,Tableau1[],3,FALSE)),"",VLOOKUP(Y35,Tableau1[],3,FALSE))</f>
        <v>Périodes en Entreprise</v>
      </c>
      <c r="AA35" s="111">
        <f>MOMA!BD31</f>
        <v>0</v>
      </c>
      <c r="AB35" s="121" t="str">
        <f>IF(ISNA(VLOOKUP(AA35,Tableau1[],3,FALSE)),"",VLOOKUP(AA35,Tableau1[],3,FALSE))</f>
        <v/>
      </c>
      <c r="AC35" s="111">
        <f>MOMA!BH31</f>
        <v>0</v>
      </c>
      <c r="AD35" s="73" t="str">
        <f>IF(ISNA(VLOOKUP(AC35,Tableau1[],3,FALSE)),"",VLOOKUP(AC35,Tableau1[],3,FALSE))</f>
        <v/>
      </c>
      <c r="AE35" s="72" t="s">
        <v>111</v>
      </c>
      <c r="AF35" s="169">
        <f>AV20+31</f>
        <v>46054</v>
      </c>
      <c r="AG35" s="169"/>
      <c r="AH35" s="169"/>
      <c r="AI35" s="169"/>
      <c r="AJ35" s="169"/>
      <c r="AK35" s="169"/>
      <c r="AL35" s="70">
        <f>BB20+1</f>
        <v>7</v>
      </c>
      <c r="AM35" s="71" t="s">
        <v>112</v>
      </c>
      <c r="AN35" s="169">
        <f>AF35+29</f>
        <v>46083</v>
      </c>
      <c r="AO35" s="169"/>
      <c r="AP35" s="169"/>
      <c r="AQ35" s="169"/>
      <c r="AR35" s="169"/>
      <c r="AS35" s="169"/>
      <c r="AT35" s="70">
        <f>AL35+1</f>
        <v>8</v>
      </c>
      <c r="AU35" s="71" t="s">
        <v>111</v>
      </c>
      <c r="AV35" s="169">
        <f>AN35+31</f>
        <v>46114</v>
      </c>
      <c r="AW35" s="169"/>
      <c r="AX35" s="169"/>
      <c r="AY35" s="169"/>
      <c r="AZ35" s="169"/>
      <c r="BA35" s="169"/>
      <c r="BB35" s="70">
        <f>AT35+1</f>
        <v>9</v>
      </c>
      <c r="BC35" s="69" t="s">
        <v>111</v>
      </c>
    </row>
    <row r="36" spans="1:55" s="71" customFormat="1" x14ac:dyDescent="0.2">
      <c r="A36" s="111">
        <f>MOMA!D32</f>
        <v>0</v>
      </c>
      <c r="B36" s="121" t="str">
        <f>IF(ISNA(VLOOKUP(A36,Tableau1[],3,FALSE)),"",VLOOKUP(A36,Tableau1[],3,FALSE))</f>
        <v/>
      </c>
      <c r="C36" s="111" t="str">
        <f>MOMA!H32</f>
        <v>Cours</v>
      </c>
      <c r="D36" s="121" t="str">
        <f>IF(ISNA(VLOOKUP(C36,Tableau1[],3,FALSE)),"",VLOOKUP(C36,Tableau1[],3,FALSE))</f>
        <v>Périodes en Centre</v>
      </c>
      <c r="E36" s="111" t="str">
        <f>MOMA!L32</f>
        <v>Cours</v>
      </c>
      <c r="F36" s="121" t="str">
        <f>IF(ISNA(VLOOKUP(E36,Tableau1[],3,FALSE)),"",VLOOKUP(E36,Tableau1[],3,FALSE))</f>
        <v>Périodes en Centre</v>
      </c>
      <c r="G36" s="111">
        <f>MOMA!P32</f>
        <v>0</v>
      </c>
      <c r="H36" s="121" t="str">
        <f>IF(ISNA(VLOOKUP(G36,Tableau1[],3,FALSE)),"",VLOOKUP(G36,Tableau1[],3,FALSE))</f>
        <v/>
      </c>
      <c r="I36" s="111" t="str">
        <f>MOMA!T32</f>
        <v>Vacances</v>
      </c>
      <c r="J36" s="121" t="str">
        <f>IF(ISNA(VLOOKUP(I36,Tableau1[],3,FALSE)),"",VLOOKUP(I36,Tableau1[],3,FALSE))</f>
        <v>Périodes en Entreprise</v>
      </c>
      <c r="K36" s="111" t="str">
        <f>MOMA!X32</f>
        <v>Stage</v>
      </c>
      <c r="L36" s="121" t="str">
        <f>IF(ISNA(VLOOKUP(K36,Tableau1[],3,FALSE)),"",VLOOKUP(K36,Tableau1[],3,FALSE))</f>
        <v>Périodes en Entreprise</v>
      </c>
      <c r="M36" s="111">
        <f>MOMA!AB32</f>
        <v>0</v>
      </c>
      <c r="N36" s="121" t="str">
        <f>IF(ISNA(VLOOKUP(M36,Tableau1[],3,FALSE)),"",VLOOKUP(M36,Tableau1[],3,FALSE))</f>
        <v/>
      </c>
      <c r="O36" s="111">
        <f>MOMA!AF32</f>
        <v>0</v>
      </c>
      <c r="P36" s="121" t="str">
        <f>IF(ISNA(VLOOKUP(O36,Tableau1[],3,FALSE)),"",VLOOKUP(O36,Tableau1[],3,FALSE))</f>
        <v/>
      </c>
      <c r="Q36" s="111" t="str">
        <f>MOMA!AJ32</f>
        <v>Stage</v>
      </c>
      <c r="R36" s="121" t="str">
        <f>IF(ISNA(VLOOKUP(Q36,Tableau1[],3,FALSE)),"",VLOOKUP(Q36,Tableau1[],3,FALSE))</f>
        <v>Périodes en Entreprise</v>
      </c>
      <c r="S36" s="111" t="str">
        <f>MOMA!AN32</f>
        <v>Stage</v>
      </c>
      <c r="T36" s="121" t="str">
        <f>IF(ISNA(VLOOKUP(S36,Tableau1[],3,FALSE)),"",VLOOKUP(S36,Tableau1[],3,FALSE))</f>
        <v>Périodes en Entreprise</v>
      </c>
      <c r="U36" s="111" t="str">
        <f>MOMA!AR32</f>
        <v>Stage</v>
      </c>
      <c r="V36" s="121" t="str">
        <f>IF(ISNA(VLOOKUP(U36,Tableau1[],3,FALSE)),"",VLOOKUP(U36,Tableau1[],3,FALSE))</f>
        <v>Périodes en Entreprise</v>
      </c>
      <c r="W36" s="111" t="str">
        <f>MOMA!AV32</f>
        <v>Stage</v>
      </c>
      <c r="X36" s="121" t="str">
        <f>IF(ISNA(VLOOKUP(W36,Tableau1[],3,FALSE)),"",VLOOKUP(W36,Tableau1[],3,FALSE))</f>
        <v>Périodes en Entreprise</v>
      </c>
      <c r="Y36" s="111">
        <f>MOMA!AZ32</f>
        <v>0</v>
      </c>
      <c r="Z36" s="121" t="str">
        <f>IF(ISNA(VLOOKUP(Y36,Tableau1[],3,FALSE)),"",VLOOKUP(Y36,Tableau1[],3,FALSE))</f>
        <v/>
      </c>
      <c r="AA36" s="111">
        <f>MOMA!BD32</f>
        <v>0</v>
      </c>
      <c r="AB36" s="121" t="str">
        <f>IF(ISNA(VLOOKUP(AA36,Tableau1[],3,FALSE)),"",VLOOKUP(AA36,Tableau1[],3,FALSE))</f>
        <v/>
      </c>
      <c r="AC36" s="111">
        <f>MOMA!BH32</f>
        <v>0</v>
      </c>
      <c r="AD36" s="73" t="str">
        <f>IF(ISNA(VLOOKUP(AC36,Tableau1[],3,FALSE)),"",VLOOKUP(AC36,Tableau1[],3,FALSE))</f>
        <v/>
      </c>
      <c r="AE36" s="72" t="s">
        <v>111</v>
      </c>
      <c r="AF36" s="72" t="s">
        <v>83</v>
      </c>
      <c r="AG36" s="72" t="s">
        <v>85</v>
      </c>
      <c r="AH36" s="72" t="s">
        <v>86</v>
      </c>
      <c r="AI36" s="72" t="s">
        <v>84</v>
      </c>
      <c r="AJ36" s="72" t="s">
        <v>87</v>
      </c>
      <c r="AK36" s="72" t="s">
        <v>88</v>
      </c>
      <c r="AL36" s="72" t="s">
        <v>46</v>
      </c>
      <c r="AM36" s="71" t="s">
        <v>112</v>
      </c>
      <c r="AN36" s="72" t="s">
        <v>83</v>
      </c>
      <c r="AO36" s="72" t="s">
        <v>85</v>
      </c>
      <c r="AP36" s="72" t="s">
        <v>86</v>
      </c>
      <c r="AQ36" s="72" t="s">
        <v>84</v>
      </c>
      <c r="AR36" s="72" t="s">
        <v>87</v>
      </c>
      <c r="AS36" s="72" t="s">
        <v>88</v>
      </c>
      <c r="AT36" s="72" t="s">
        <v>46</v>
      </c>
      <c r="AU36" s="71" t="s">
        <v>111</v>
      </c>
      <c r="AV36" s="72" t="s">
        <v>83</v>
      </c>
      <c r="AW36" s="72" t="s">
        <v>85</v>
      </c>
      <c r="AX36" s="72" t="s">
        <v>86</v>
      </c>
      <c r="AY36" s="72" t="s">
        <v>84</v>
      </c>
      <c r="AZ36" s="72" t="s">
        <v>87</v>
      </c>
      <c r="BA36" s="72" t="s">
        <v>88</v>
      </c>
      <c r="BB36" s="72" t="s">
        <v>46</v>
      </c>
      <c r="BC36" s="69" t="s">
        <v>111</v>
      </c>
    </row>
    <row r="37" spans="1:55" hidden="1" x14ac:dyDescent="0.2">
      <c r="A37" s="111">
        <f>MOMA!D33</f>
        <v>0</v>
      </c>
      <c r="B37" s="121" t="str">
        <f>IF(ISNA(VLOOKUP(A37,Tableau1[],3,FALSE)),"",VLOOKUP(A37,Tableau1[],3,FALSE))</f>
        <v/>
      </c>
      <c r="C37" s="111" t="str">
        <f>MOMA!H33</f>
        <v>Cours</v>
      </c>
      <c r="D37" s="121" t="str">
        <f>IF(ISNA(VLOOKUP(C37,Tableau1[],3,FALSE)),"",VLOOKUP(C37,Tableau1[],3,FALSE))</f>
        <v>Périodes en Centre</v>
      </c>
      <c r="E37" s="111" t="str">
        <f>MOMA!L33</f>
        <v>Cours</v>
      </c>
      <c r="F37" s="121" t="str">
        <f>IF(ISNA(VLOOKUP(E37,Tableau1[],3,FALSE)),"",VLOOKUP(E37,Tableau1[],3,FALSE))</f>
        <v>Périodes en Centre</v>
      </c>
      <c r="G37" s="111">
        <f>MOMA!P33</f>
        <v>0</v>
      </c>
      <c r="H37" s="121" t="str">
        <f>IF(ISNA(VLOOKUP(G37,Tableau1[],3,FALSE)),"",VLOOKUP(G37,Tableau1[],3,FALSE))</f>
        <v/>
      </c>
      <c r="I37" s="111" t="str">
        <f>MOMA!T33</f>
        <v>Vacances</v>
      </c>
      <c r="J37" s="121" t="str">
        <f>IF(ISNA(VLOOKUP(I37,Tableau1[],3,FALSE)),"",VLOOKUP(I37,Tableau1[],3,FALSE))</f>
        <v>Périodes en Entreprise</v>
      </c>
      <c r="K37" s="111" t="str">
        <f>MOMA!X33</f>
        <v>Stage</v>
      </c>
      <c r="L37" s="121" t="str">
        <f>IF(ISNA(VLOOKUP(K37,Tableau1[],3,FALSE)),"",VLOOKUP(K37,Tableau1[],3,FALSE))</f>
        <v>Périodes en Entreprise</v>
      </c>
      <c r="M37" s="111">
        <f>MOMA!AB33</f>
        <v>0</v>
      </c>
      <c r="N37" s="121" t="str">
        <f>IF(ISNA(VLOOKUP(M37,Tableau1[],3,FALSE)),"",VLOOKUP(M37,Tableau1[],3,FALSE))</f>
        <v/>
      </c>
      <c r="O37" s="111" t="str">
        <f>MOMA!AF33</f>
        <v>Stage</v>
      </c>
      <c r="P37" s="121" t="str">
        <f>IF(ISNA(VLOOKUP(O37,Tableau1[],3,FALSE)),"",VLOOKUP(O37,Tableau1[],3,FALSE))</f>
        <v>Périodes en Entreprise</v>
      </c>
      <c r="Q37" s="111" t="str">
        <f>MOMA!AJ33</f>
        <v>Stage</v>
      </c>
      <c r="R37" s="121" t="str">
        <f>IF(ISNA(VLOOKUP(Q37,Tableau1[],3,FALSE)),"",VLOOKUP(Q37,Tableau1[],3,FALSE))</f>
        <v>Périodes en Entreprise</v>
      </c>
      <c r="S37" s="111">
        <f>MOMA!AN33</f>
        <v>0</v>
      </c>
      <c r="T37" s="121" t="str">
        <f>IF(ISNA(VLOOKUP(S37,Tableau1[],3,FALSE)),"",VLOOKUP(S37,Tableau1[],3,FALSE))</f>
        <v/>
      </c>
      <c r="U37" s="111" t="str">
        <f>MOMA!AR33</f>
        <v>Stage</v>
      </c>
      <c r="V37" s="121" t="str">
        <f>IF(ISNA(VLOOKUP(U37,Tableau1[],3,FALSE)),"",VLOOKUP(U37,Tableau1[],3,FALSE))</f>
        <v>Périodes en Entreprise</v>
      </c>
      <c r="W37" s="111" t="str">
        <f>MOMA!AV33</f>
        <v>Stage</v>
      </c>
      <c r="X37" s="121" t="str">
        <f>IF(ISNA(VLOOKUP(W37,Tableau1[],3,FALSE)),"",VLOOKUP(W37,Tableau1[],3,FALSE))</f>
        <v>Périodes en Entreprise</v>
      </c>
      <c r="Y37" s="111">
        <f>MOMA!AZ33</f>
        <v>0</v>
      </c>
      <c r="Z37" s="121" t="str">
        <f>IF(ISNA(VLOOKUP(Y37,Tableau1[],3,FALSE)),"",VLOOKUP(Y37,Tableau1[],3,FALSE))</f>
        <v/>
      </c>
      <c r="AA37" s="111">
        <f>MOMA!BD33</f>
        <v>0</v>
      </c>
      <c r="AB37" s="121" t="str">
        <f>IF(ISNA(VLOOKUP(AA37,Tableau1[],3,FALSE)),"",VLOOKUP(AA37,Tableau1[],3,FALSE))</f>
        <v/>
      </c>
      <c r="AC37" s="111">
        <f>MOMA!BH33</f>
        <v>0</v>
      </c>
      <c r="AD37" s="73" t="str">
        <f>IF(ISNA(VLOOKUP(AC37,Tableau1[],3,FALSE)),"",VLOOKUP(AC37,Tableau1[],3,FALSE))</f>
        <v/>
      </c>
      <c r="AE37" s="74" t="s">
        <v>111</v>
      </c>
      <c r="AF37" s="75"/>
      <c r="AG37" s="75"/>
      <c r="AH37" s="75"/>
      <c r="AI37" s="75"/>
      <c r="AJ37" s="75"/>
      <c r="AK37" s="144"/>
      <c r="AL37" s="109" t="str">
        <f>+N8</f>
        <v/>
      </c>
      <c r="AM37" s="75" t="s">
        <v>112</v>
      </c>
      <c r="AN37" s="75"/>
      <c r="AO37" s="75"/>
      <c r="AP37" s="75"/>
      <c r="AQ37" s="75"/>
      <c r="AR37" s="75"/>
      <c r="AS37" s="144"/>
      <c r="AT37" s="109" t="str">
        <f>+P8</f>
        <v/>
      </c>
      <c r="AU37" s="137" t="s">
        <v>111</v>
      </c>
      <c r="AV37" s="75"/>
      <c r="AW37" s="75"/>
      <c r="AX37" s="75" t="str">
        <f>+R8</f>
        <v>Périodes en Entreprise</v>
      </c>
      <c r="AY37" s="75" t="str">
        <f>+R9</f>
        <v>Périodes en Entreprise</v>
      </c>
      <c r="AZ37" s="75" t="str">
        <f>+R10</f>
        <v>Périodes en Entreprise</v>
      </c>
      <c r="BA37" s="109" t="str">
        <f>+R11</f>
        <v/>
      </c>
      <c r="BB37" s="109" t="str">
        <f>+R12</f>
        <v/>
      </c>
      <c r="BC37" s="78" t="s">
        <v>111</v>
      </c>
    </row>
    <row r="38" spans="1:55" x14ac:dyDescent="0.2">
      <c r="A38" s="111">
        <f>MOMA!D34</f>
        <v>0</v>
      </c>
      <c r="B38" s="121" t="str">
        <f>IF(ISNA(VLOOKUP(A38,Tableau1[],3,FALSE)),"",VLOOKUP(A38,Tableau1[],3,FALSE))</f>
        <v/>
      </c>
      <c r="C38" s="111">
        <f>MOMA!H34</f>
        <v>0</v>
      </c>
      <c r="D38" s="121" t="str">
        <f>IF(ISNA(VLOOKUP(C38,Tableau1[],3,FALSE)),"",VLOOKUP(C38,Tableau1[],3,FALSE))</f>
        <v/>
      </c>
      <c r="E38" s="111" t="str">
        <f>MOMA!L34</f>
        <v>Cours</v>
      </c>
      <c r="F38" s="121" t="str">
        <f>IF(ISNA(VLOOKUP(E38,Tableau1[],3,FALSE)),"",VLOOKUP(E38,Tableau1[],3,FALSE))</f>
        <v>Périodes en Centre</v>
      </c>
      <c r="G38" s="111">
        <f>MOMA!P34</f>
        <v>0</v>
      </c>
      <c r="H38" s="121" t="str">
        <f>IF(ISNA(VLOOKUP(G38,Tableau1[],3,FALSE)),"",VLOOKUP(G38,Tableau1[],3,FALSE))</f>
        <v/>
      </c>
      <c r="I38" s="111" t="str">
        <f>MOMA!T34</f>
        <v>Vacances</v>
      </c>
      <c r="J38" s="121" t="str">
        <f>IF(ISNA(VLOOKUP(I38,Tableau1[],3,FALSE)),"",VLOOKUP(I38,Tableau1[],3,FALSE))</f>
        <v>Périodes en Entreprise</v>
      </c>
      <c r="K38" s="111">
        <f>MOMA!X34</f>
        <v>0</v>
      </c>
      <c r="L38" s="121" t="str">
        <f>IF(ISNA(VLOOKUP(K38,Tableau1[],3,FALSE)),"",VLOOKUP(K38,Tableau1[],3,FALSE))</f>
        <v/>
      </c>
      <c r="M38" s="111">
        <f>MOMA!AB34</f>
        <v>0</v>
      </c>
      <c r="N38" s="121" t="str">
        <f>IF(ISNA(VLOOKUP(M38,Tableau1[],3,FALSE)),"",VLOOKUP(M38,Tableau1[],3,FALSE))</f>
        <v/>
      </c>
      <c r="O38" s="111" t="str">
        <f>MOMA!AF34</f>
        <v>Stage</v>
      </c>
      <c r="P38" s="121" t="str">
        <f>IF(ISNA(VLOOKUP(O38,Tableau1[],3,FALSE)),"",VLOOKUP(O38,Tableau1[],3,FALSE))</f>
        <v>Périodes en Entreprise</v>
      </c>
      <c r="Q38" s="111">
        <f>MOMA!AJ34</f>
        <v>0</v>
      </c>
      <c r="R38" s="121" t="str">
        <f>IF(ISNA(VLOOKUP(Q38,Tableau1[],3,FALSE)),"",VLOOKUP(Q38,Tableau1[],3,FALSE))</f>
        <v/>
      </c>
      <c r="S38" s="111">
        <f>MOMA!AN34</f>
        <v>0</v>
      </c>
      <c r="T38" s="121" t="str">
        <f>IF(ISNA(VLOOKUP(S38,Tableau1[],3,FALSE)),"",VLOOKUP(S38,Tableau1[],3,FALSE))</f>
        <v/>
      </c>
      <c r="U38" s="111">
        <f>MOMA!AR34</f>
        <v>0</v>
      </c>
      <c r="V38" s="121" t="str">
        <f>IF(ISNA(VLOOKUP(U38,Tableau1[],3,FALSE)),"",VLOOKUP(U38,Tableau1[],3,FALSE))</f>
        <v/>
      </c>
      <c r="W38" s="111" t="str">
        <f>MOMA!AV34</f>
        <v>Stage</v>
      </c>
      <c r="X38" s="121" t="str">
        <f>IF(ISNA(VLOOKUP(W38,Tableau1[],3,FALSE)),"",VLOOKUP(W38,Tableau1[],3,FALSE))</f>
        <v>Périodes en Entreprise</v>
      </c>
      <c r="Y38" s="111">
        <f>MOMA!AZ34</f>
        <v>0</v>
      </c>
      <c r="Z38" s="121" t="str">
        <f>IF(ISNA(VLOOKUP(Y38,Tableau1[],3,FALSE)),"",VLOOKUP(Y38,Tableau1[],3,FALSE))</f>
        <v/>
      </c>
      <c r="AA38" s="111">
        <f>MOMA!BD34</f>
        <v>0</v>
      </c>
      <c r="AB38" s="121" t="str">
        <f>IF(ISNA(VLOOKUP(AA38,Tableau1[],3,FALSE)),"",VLOOKUP(AA38,Tableau1[],3,FALSE))</f>
        <v/>
      </c>
      <c r="AC38" s="111">
        <f>MOMA!BH34</f>
        <v>0</v>
      </c>
      <c r="AD38" s="73" t="str">
        <f>IF(ISNA(VLOOKUP(AC38,Tableau1[],3,FALSE)),"",VLOOKUP(AC38,Tableau1[],3,FALSE))</f>
        <v/>
      </c>
      <c r="AE38" s="74" t="s">
        <v>111</v>
      </c>
      <c r="AF38" s="76"/>
      <c r="AG38" s="76"/>
      <c r="AH38" s="76"/>
      <c r="AI38" s="76"/>
      <c r="AJ38" s="76"/>
      <c r="AK38" s="79"/>
      <c r="AL38" s="108">
        <v>1</v>
      </c>
      <c r="AM38" s="66" t="s">
        <v>112</v>
      </c>
      <c r="AN38" s="76"/>
      <c r="AO38" s="76"/>
      <c r="AP38" s="76"/>
      <c r="AQ38" s="76"/>
      <c r="AR38" s="76"/>
      <c r="AS38" s="79"/>
      <c r="AT38" s="108">
        <v>1</v>
      </c>
      <c r="AU38" s="66" t="s">
        <v>111</v>
      </c>
      <c r="AV38" s="76"/>
      <c r="AW38" s="76"/>
      <c r="AX38" s="76">
        <v>1</v>
      </c>
      <c r="AY38" s="76">
        <f t="shared" ref="AY38:BB38" si="31">AX38+1</f>
        <v>2</v>
      </c>
      <c r="AZ38" s="76">
        <f t="shared" si="31"/>
        <v>3</v>
      </c>
      <c r="BA38" s="108">
        <f t="shared" si="31"/>
        <v>4</v>
      </c>
      <c r="BB38" s="108">
        <f t="shared" si="31"/>
        <v>5</v>
      </c>
      <c r="BC38" s="78" t="s">
        <v>111</v>
      </c>
    </row>
    <row r="39" spans="1:55" hidden="1" x14ac:dyDescent="0.2">
      <c r="A39" s="111">
        <f>MOMA!D35</f>
        <v>0</v>
      </c>
      <c r="B39" s="121" t="str">
        <f>IF(ISNA(VLOOKUP(A39,Tableau1[],3,FALSE)),"",VLOOKUP(A39,Tableau1[],3,FALSE))</f>
        <v/>
      </c>
      <c r="C39" s="111">
        <f>MOMA!H35</f>
        <v>0</v>
      </c>
      <c r="D39" s="121" t="str">
        <f>IF(ISNA(VLOOKUP(C39,Tableau1[],3,FALSE)),"",VLOOKUP(C39,Tableau1[],3,FALSE))</f>
        <v/>
      </c>
      <c r="E39" s="111">
        <f>MOMA!L35</f>
        <v>0</v>
      </c>
      <c r="F39" s="121" t="str">
        <f>IF(ISNA(VLOOKUP(E39,Tableau1[],3,FALSE)),"",VLOOKUP(E39,Tableau1[],3,FALSE))</f>
        <v/>
      </c>
      <c r="G39" s="111">
        <f>MOMA!P35</f>
        <v>0</v>
      </c>
      <c r="H39" s="121" t="str">
        <f>IF(ISNA(VLOOKUP(G39,Tableau1[],3,FALSE)),"",VLOOKUP(G39,Tableau1[],3,FALSE))</f>
        <v/>
      </c>
      <c r="I39" s="111">
        <f>MOMA!T35</f>
        <v>0</v>
      </c>
      <c r="J39" s="121" t="str">
        <f>IF(ISNA(VLOOKUP(I39,Tableau1[],3,FALSE)),"",VLOOKUP(I39,Tableau1[],3,FALSE))</f>
        <v/>
      </c>
      <c r="K39" s="111">
        <f>MOMA!X35</f>
        <v>0</v>
      </c>
      <c r="L39" s="121" t="str">
        <f>IF(ISNA(VLOOKUP(K39,Tableau1[],3,FALSE)),"",VLOOKUP(K39,Tableau1[],3,FALSE))</f>
        <v/>
      </c>
      <c r="M39" s="111">
        <f>MOMA!AB35</f>
        <v>0</v>
      </c>
      <c r="N39" s="121" t="str">
        <f>IF(ISNA(VLOOKUP(M39,Tableau1[],3,FALSE)),"",VLOOKUP(M39,Tableau1[],3,FALSE))</f>
        <v/>
      </c>
      <c r="O39" s="111">
        <f>MOMA!AF35</f>
        <v>0</v>
      </c>
      <c r="P39" s="121" t="str">
        <f>IF(ISNA(VLOOKUP(O39,Tableau1[],3,FALSE)),"",VLOOKUP(O39,Tableau1[],3,FALSE))</f>
        <v/>
      </c>
      <c r="Q39" s="111">
        <f>MOMA!AJ35</f>
        <v>0</v>
      </c>
      <c r="R39" s="121" t="str">
        <f>IF(ISNA(VLOOKUP(Q39,Tableau1[],3,FALSE)),"",VLOOKUP(Q39,Tableau1[],3,FALSE))</f>
        <v/>
      </c>
      <c r="S39" s="111">
        <f>MOMA!AN35</f>
        <v>0</v>
      </c>
      <c r="T39" s="121" t="str">
        <f>IF(ISNA(VLOOKUP(S39,Tableau1[],3,FALSE)),"",VLOOKUP(S39,Tableau1[],3,FALSE))</f>
        <v/>
      </c>
      <c r="U39" s="111">
        <f>MOMA!AR35</f>
        <v>0</v>
      </c>
      <c r="V39" s="121" t="str">
        <f>IF(ISNA(VLOOKUP(U39,Tableau1[],3,FALSE)),"",VLOOKUP(U39,Tableau1[],3,FALSE))</f>
        <v/>
      </c>
      <c r="W39" s="111">
        <f>MOMA!AV35</f>
        <v>0</v>
      </c>
      <c r="X39" s="121" t="str">
        <f>IF(ISNA(VLOOKUP(W39,Tableau1[],3,FALSE)),"",VLOOKUP(W39,Tableau1[],3,FALSE))</f>
        <v/>
      </c>
      <c r="Y39" s="111">
        <f>MOMA!AZ35</f>
        <v>0</v>
      </c>
      <c r="Z39" s="121" t="str">
        <f>IF(ISNA(VLOOKUP(Y39,Tableau1[],3,FALSE)),"",VLOOKUP(Y39,Tableau1[],3,FALSE))</f>
        <v/>
      </c>
      <c r="AA39" s="111">
        <f>MOMA!BD35</f>
        <v>0</v>
      </c>
      <c r="AB39" s="121" t="str">
        <f>IF(ISNA(VLOOKUP(AA39,Tableau1[],3,FALSE)),"",VLOOKUP(AA39,Tableau1[],3,FALSE))</f>
        <v/>
      </c>
      <c r="AC39" s="111">
        <f>MOMA!BH35</f>
        <v>0</v>
      </c>
      <c r="AD39" s="73" t="str">
        <f>IF(ISNA(VLOOKUP(AC39,Tableau1[],3,FALSE)),"",VLOOKUP(AC39,Tableau1[],3,FALSE))</f>
        <v/>
      </c>
      <c r="AE39" s="74" t="s">
        <v>111</v>
      </c>
      <c r="AF39" s="75" t="str">
        <f>+N9</f>
        <v>Périodes en Entreprise</v>
      </c>
      <c r="AG39" s="75" t="str">
        <f>+N10</f>
        <v>Périodes en Entreprise</v>
      </c>
      <c r="AH39" s="75" t="str">
        <f>+N11</f>
        <v>Périodes en Entreprise</v>
      </c>
      <c r="AI39" s="75" t="str">
        <f>+N12</f>
        <v>Périodes en Entreprise</v>
      </c>
      <c r="AJ39" s="75" t="str">
        <f>+N13</f>
        <v>Périodes en Entreprise</v>
      </c>
      <c r="AK39" s="109" t="str">
        <f>+N14</f>
        <v/>
      </c>
      <c r="AL39" s="109" t="str">
        <f>+N15</f>
        <v/>
      </c>
      <c r="AM39" s="75" t="s">
        <v>112</v>
      </c>
      <c r="AN39" s="75" t="str">
        <f>+P9</f>
        <v>Périodes en Entreprise</v>
      </c>
      <c r="AO39" s="75" t="str">
        <f>+P10</f>
        <v>Périodes en Entreprise</v>
      </c>
      <c r="AP39" s="75" t="str">
        <f>+P11</f>
        <v>Périodes en Entreprise</v>
      </c>
      <c r="AQ39" s="75" t="str">
        <f>+P12</f>
        <v>Périodes en Entreprise</v>
      </c>
      <c r="AR39" s="75" t="str">
        <f>+P13</f>
        <v>Périodes en Entreprise</v>
      </c>
      <c r="AS39" s="109" t="str">
        <f>+P14</f>
        <v/>
      </c>
      <c r="AT39" s="109" t="str">
        <f>+P15</f>
        <v/>
      </c>
      <c r="AU39" s="137" t="s">
        <v>111</v>
      </c>
      <c r="AV39" s="75" t="str">
        <f>+R13</f>
        <v xml:space="preserve">Fériés </v>
      </c>
      <c r="AW39" s="75" t="str">
        <f>+R14</f>
        <v>Périodes en Entreprise</v>
      </c>
      <c r="AX39" s="75" t="str">
        <f>+R15</f>
        <v>Périodes en Entreprise</v>
      </c>
      <c r="AY39" s="75" t="str">
        <f>+R16</f>
        <v>Périodes en Entreprise</v>
      </c>
      <c r="AZ39" s="75" t="str">
        <f>+R17</f>
        <v>Périodes en Entreprise</v>
      </c>
      <c r="BA39" s="109" t="str">
        <f>+R18</f>
        <v/>
      </c>
      <c r="BB39" s="109" t="str">
        <f>+R19</f>
        <v/>
      </c>
      <c r="BC39" s="78" t="s">
        <v>111</v>
      </c>
    </row>
    <row r="40" spans="1:55" x14ac:dyDescent="0.2">
      <c r="A40" s="111">
        <f>MOMA!D36</f>
        <v>0</v>
      </c>
      <c r="B40" s="121" t="str">
        <f>IF(ISNA(VLOOKUP(A40,Tableau1[],3,FALSE)),"",VLOOKUP(A40,Tableau1[],3,FALSE))</f>
        <v/>
      </c>
      <c r="C40" s="111">
        <f>MOMA!H36</f>
        <v>0</v>
      </c>
      <c r="D40" s="121" t="str">
        <f>IF(ISNA(VLOOKUP(C40,Tableau1[],3,FALSE)),"",VLOOKUP(C40,Tableau1[],3,FALSE))</f>
        <v/>
      </c>
      <c r="E40" s="111">
        <f>MOMA!L36</f>
        <v>0</v>
      </c>
      <c r="F40" s="121" t="str">
        <f>IF(ISNA(VLOOKUP(E40,Tableau1[],3,FALSE)),"",VLOOKUP(E40,Tableau1[],3,FALSE))</f>
        <v/>
      </c>
      <c r="G40" s="111">
        <f>MOMA!P36</f>
        <v>0</v>
      </c>
      <c r="H40" s="121" t="str">
        <f>IF(ISNA(VLOOKUP(G40,Tableau1[],3,FALSE)),"",VLOOKUP(G40,Tableau1[],3,FALSE))</f>
        <v/>
      </c>
      <c r="I40" s="111">
        <f>MOMA!T36</f>
        <v>0</v>
      </c>
      <c r="J40" s="121" t="str">
        <f>IF(ISNA(VLOOKUP(I40,Tableau1[],3,FALSE)),"",VLOOKUP(I40,Tableau1[],3,FALSE))</f>
        <v/>
      </c>
      <c r="K40" s="111">
        <f>MOMA!X36</f>
        <v>0</v>
      </c>
      <c r="L40" s="121" t="str">
        <f>IF(ISNA(VLOOKUP(K40,Tableau1[],3,FALSE)),"",VLOOKUP(K40,Tableau1[],3,FALSE))</f>
        <v/>
      </c>
      <c r="M40" s="111">
        <f>MOMA!AB36</f>
        <v>0</v>
      </c>
      <c r="N40" s="121" t="str">
        <f>IF(ISNA(VLOOKUP(M40,Tableau1[],3,FALSE)),"",VLOOKUP(M40,Tableau1[],3,FALSE))</f>
        <v/>
      </c>
      <c r="O40" s="111">
        <f>MOMA!AF36</f>
        <v>0</v>
      </c>
      <c r="P40" s="121" t="str">
        <f>IF(ISNA(VLOOKUP(O40,Tableau1[],3,FALSE)),"",VLOOKUP(O40,Tableau1[],3,FALSE))</f>
        <v/>
      </c>
      <c r="Q40" s="111">
        <f>MOMA!AJ36</f>
        <v>0</v>
      </c>
      <c r="R40" s="121" t="str">
        <f>IF(ISNA(VLOOKUP(Q40,Tableau1[],3,FALSE)),"",VLOOKUP(Q40,Tableau1[],3,FALSE))</f>
        <v/>
      </c>
      <c r="S40" s="111">
        <f>MOMA!AN36</f>
        <v>0</v>
      </c>
      <c r="T40" s="121" t="str">
        <f>IF(ISNA(VLOOKUP(S40,Tableau1[],3,FALSE)),"",VLOOKUP(S40,Tableau1[],3,FALSE))</f>
        <v/>
      </c>
      <c r="U40" s="111">
        <f>MOMA!AR36</f>
        <v>0</v>
      </c>
      <c r="V40" s="121" t="str">
        <f>IF(ISNA(VLOOKUP(U40,Tableau1[],3,FALSE)),"",VLOOKUP(U40,Tableau1[],3,FALSE))</f>
        <v/>
      </c>
      <c r="W40" s="111">
        <f>MOMA!AV36</f>
        <v>0</v>
      </c>
      <c r="X40" s="121" t="str">
        <f>IF(ISNA(VLOOKUP(W40,Tableau1[],3,FALSE)),"",VLOOKUP(W40,Tableau1[],3,FALSE))</f>
        <v/>
      </c>
      <c r="Y40" s="111">
        <f>MOMA!AZ36</f>
        <v>0</v>
      </c>
      <c r="Z40" s="121" t="str">
        <f>IF(ISNA(VLOOKUP(Y40,Tableau1[],3,FALSE)),"",VLOOKUP(Y40,Tableau1[],3,FALSE))</f>
        <v/>
      </c>
      <c r="AA40" s="111">
        <f>MOMA!BD36</f>
        <v>0</v>
      </c>
      <c r="AB40" s="121" t="str">
        <f>IF(ISNA(VLOOKUP(AA40,Tableau1[],3,FALSE)),"",VLOOKUP(AA40,Tableau1[],3,FALSE))</f>
        <v/>
      </c>
      <c r="AC40" s="111">
        <f>MOMA!BH36</f>
        <v>0</v>
      </c>
      <c r="AD40" s="73" t="str">
        <f>IF(ISNA(VLOOKUP(AC40,Tableau1[],3,FALSE)),"",VLOOKUP(AC40,Tableau1[],3,FALSE))</f>
        <v/>
      </c>
      <c r="AE40" s="74"/>
      <c r="AF40" s="76">
        <f>AL38+1</f>
        <v>2</v>
      </c>
      <c r="AG40" s="76">
        <f t="shared" ref="AG40" si="32">AF40+1</f>
        <v>3</v>
      </c>
      <c r="AH40" s="76">
        <f t="shared" ref="AH40" si="33">AG40+1</f>
        <v>4</v>
      </c>
      <c r="AI40" s="76">
        <f t="shared" ref="AI40" si="34">AH40+1</f>
        <v>5</v>
      </c>
      <c r="AJ40" s="76">
        <f t="shared" ref="AJ40" si="35">AI40+1</f>
        <v>6</v>
      </c>
      <c r="AK40" s="108">
        <f t="shared" ref="AK40" si="36">AJ40+1</f>
        <v>7</v>
      </c>
      <c r="AL40" s="108">
        <f t="shared" ref="AL40" si="37">AK40+1</f>
        <v>8</v>
      </c>
      <c r="AN40" s="76">
        <f>AT38+1</f>
        <v>2</v>
      </c>
      <c r="AO40" s="76">
        <f t="shared" ref="AO40" si="38">AN40+1</f>
        <v>3</v>
      </c>
      <c r="AP40" s="76">
        <f t="shared" ref="AP40" si="39">AO40+1</f>
        <v>4</v>
      </c>
      <c r="AQ40" s="76">
        <f t="shared" ref="AQ40" si="40">AP40+1</f>
        <v>5</v>
      </c>
      <c r="AR40" s="76">
        <f t="shared" ref="AR40" si="41">AQ40+1</f>
        <v>6</v>
      </c>
      <c r="AS40" s="108">
        <f t="shared" ref="AS40" si="42">AR40+1</f>
        <v>7</v>
      </c>
      <c r="AT40" s="108">
        <f t="shared" ref="AT40" si="43">AS40+1</f>
        <v>8</v>
      </c>
      <c r="AV40" s="76">
        <f>BB38+1</f>
        <v>6</v>
      </c>
      <c r="AW40" s="76">
        <f t="shared" ref="AW40" si="44">AV40+1</f>
        <v>7</v>
      </c>
      <c r="AX40" s="76">
        <f t="shared" ref="AX40" si="45">AW40+1</f>
        <v>8</v>
      </c>
      <c r="AY40" s="76">
        <f t="shared" ref="AY40" si="46">AX40+1</f>
        <v>9</v>
      </c>
      <c r="AZ40" s="76">
        <f t="shared" ref="AZ40" si="47">AY40+1</f>
        <v>10</v>
      </c>
      <c r="BA40" s="108">
        <f t="shared" ref="BA40" si="48">AZ40+1</f>
        <v>11</v>
      </c>
      <c r="BB40" s="108">
        <f t="shared" ref="BB40" si="49">BA40+1</f>
        <v>12</v>
      </c>
      <c r="BC40" s="78"/>
    </row>
    <row r="41" spans="1:55" hidden="1" x14ac:dyDescent="0.2">
      <c r="A41" s="111">
        <f>MOMA!D37</f>
        <v>0</v>
      </c>
      <c r="B41" s="121" t="str">
        <f>IF(ISNA(VLOOKUP(A41,Tableau1[],3,FALSE)),"",VLOOKUP(A41,Tableau1[],3,FALSE))</f>
        <v/>
      </c>
      <c r="C41" s="111">
        <f>MOMA!H37</f>
        <v>0</v>
      </c>
      <c r="D41" s="121" t="str">
        <f>IF(ISNA(VLOOKUP(C41,Tableau1[],3,FALSE)),"",VLOOKUP(C41,Tableau1[],3,FALSE))</f>
        <v/>
      </c>
      <c r="E41" s="111">
        <f>MOMA!L37</f>
        <v>0</v>
      </c>
      <c r="F41" s="121" t="str">
        <f>IF(ISNA(VLOOKUP(E41,Tableau1[],3,FALSE)),"",VLOOKUP(E41,Tableau1[],3,FALSE))</f>
        <v/>
      </c>
      <c r="G41" s="111">
        <f>MOMA!P37</f>
        <v>0</v>
      </c>
      <c r="H41" s="121" t="str">
        <f>IF(ISNA(VLOOKUP(G41,Tableau1[],3,FALSE)),"",VLOOKUP(G41,Tableau1[],3,FALSE))</f>
        <v/>
      </c>
      <c r="I41" s="111">
        <f>MOMA!T37</f>
        <v>0</v>
      </c>
      <c r="J41" s="121" t="str">
        <f>IF(ISNA(VLOOKUP(I41,Tableau1[],3,FALSE)),"",VLOOKUP(I41,Tableau1[],3,FALSE))</f>
        <v/>
      </c>
      <c r="K41" s="111">
        <f>MOMA!X37</f>
        <v>0</v>
      </c>
      <c r="L41" s="121" t="str">
        <f>IF(ISNA(VLOOKUP(K41,Tableau1[],3,FALSE)),"",VLOOKUP(K41,Tableau1[],3,FALSE))</f>
        <v/>
      </c>
      <c r="M41" s="111">
        <f>MOMA!AB37</f>
        <v>0</v>
      </c>
      <c r="N41" s="121" t="str">
        <f>IF(ISNA(VLOOKUP(M41,Tableau1[],3,FALSE)),"",VLOOKUP(M41,Tableau1[],3,FALSE))</f>
        <v/>
      </c>
      <c r="O41" s="111">
        <f>MOMA!AF37</f>
        <v>0</v>
      </c>
      <c r="P41" s="121" t="str">
        <f>IF(ISNA(VLOOKUP(O41,Tableau1[],3,FALSE)),"",VLOOKUP(O41,Tableau1[],3,FALSE))</f>
        <v/>
      </c>
      <c r="Q41" s="111">
        <f>MOMA!AJ37</f>
        <v>0</v>
      </c>
      <c r="R41" s="121" t="str">
        <f>IF(ISNA(VLOOKUP(Q41,Tableau1[],3,FALSE)),"",VLOOKUP(Q41,Tableau1[],3,FALSE))</f>
        <v/>
      </c>
      <c r="S41" s="111">
        <f>MOMA!AN37</f>
        <v>0</v>
      </c>
      <c r="T41" s="121" t="str">
        <f>IF(ISNA(VLOOKUP(S41,Tableau1[],3,FALSE)),"",VLOOKUP(S41,Tableau1[],3,FALSE))</f>
        <v/>
      </c>
      <c r="U41" s="111">
        <f>MOMA!AR37</f>
        <v>0</v>
      </c>
      <c r="V41" s="121" t="str">
        <f>IF(ISNA(VLOOKUP(U41,Tableau1[],3,FALSE)),"",VLOOKUP(U41,Tableau1[],3,FALSE))</f>
        <v/>
      </c>
      <c r="W41" s="111">
        <f>MOMA!AV37</f>
        <v>0</v>
      </c>
      <c r="X41" s="121" t="str">
        <f>IF(ISNA(VLOOKUP(W41,Tableau1[],3,FALSE)),"",VLOOKUP(W41,Tableau1[],3,FALSE))</f>
        <v/>
      </c>
      <c r="Y41" s="111">
        <f>MOMA!AZ37</f>
        <v>0</v>
      </c>
      <c r="Z41" s="121" t="str">
        <f>IF(ISNA(VLOOKUP(Y41,Tableau1[],3,FALSE)),"",VLOOKUP(Y41,Tableau1[],3,FALSE))</f>
        <v/>
      </c>
      <c r="AA41" s="111">
        <f>MOMA!BD37</f>
        <v>0</v>
      </c>
      <c r="AB41" s="121" t="str">
        <f>IF(ISNA(VLOOKUP(AA41,Tableau1[],3,FALSE)),"",VLOOKUP(AA41,Tableau1[],3,FALSE))</f>
        <v/>
      </c>
      <c r="AC41" s="111">
        <f>MOMA!BH37</f>
        <v>0</v>
      </c>
      <c r="AD41" s="73" t="str">
        <f>IF(ISNA(VLOOKUP(AC41,Tableau1[],3,FALSE)),"",VLOOKUP(AC41,Tableau1[],3,FALSE))</f>
        <v/>
      </c>
      <c r="AE41" s="74"/>
      <c r="AF41" s="75" t="str">
        <f>+N16</f>
        <v>Périodes en Entreprise</v>
      </c>
      <c r="AG41" s="75" t="str">
        <f>+N17</f>
        <v>Périodes en Entreprise</v>
      </c>
      <c r="AH41" s="75" t="str">
        <f>+N18</f>
        <v>Périodes en Entreprise</v>
      </c>
      <c r="AI41" s="75" t="str">
        <f>+N19</f>
        <v>Périodes en Entreprise</v>
      </c>
      <c r="AJ41" s="75" t="str">
        <f>+N20</f>
        <v>Périodes en Entreprise</v>
      </c>
      <c r="AK41" s="109" t="str">
        <f>+N21</f>
        <v/>
      </c>
      <c r="AL41" s="109" t="str">
        <f>+N22</f>
        <v/>
      </c>
      <c r="AM41" s="75"/>
      <c r="AN41" s="75" t="str">
        <f>+P16</f>
        <v>Périodes en Entreprise</v>
      </c>
      <c r="AO41" s="75" t="str">
        <f>+P17</f>
        <v>Périodes en Entreprise</v>
      </c>
      <c r="AP41" s="75" t="str">
        <f>+P18</f>
        <v>Périodes en Entreprise</v>
      </c>
      <c r="AQ41" s="75" t="str">
        <f>+P19</f>
        <v>Périodes en Entreprise</v>
      </c>
      <c r="AR41" s="75" t="str">
        <f>+P20</f>
        <v>Périodes en Entreprise</v>
      </c>
      <c r="AS41" s="109" t="str">
        <f>+P21</f>
        <v/>
      </c>
      <c r="AT41" s="109" t="str">
        <f>+P22</f>
        <v/>
      </c>
      <c r="AU41" s="137"/>
      <c r="AV41" s="75" t="str">
        <f>+R20</f>
        <v>Périodes en Entreprise</v>
      </c>
      <c r="AW41" s="75" t="str">
        <f>+R21</f>
        <v>Périodes en Entreprise</v>
      </c>
      <c r="AX41" s="75" t="str">
        <f>+R22</f>
        <v>Périodes en Entreprise</v>
      </c>
      <c r="AY41" s="75" t="str">
        <f>+R23</f>
        <v>Périodes en Entreprise</v>
      </c>
      <c r="AZ41" s="75" t="str">
        <f>+R24</f>
        <v>Périodes en Entreprise</v>
      </c>
      <c r="BA41" s="109" t="str">
        <f>+R25</f>
        <v/>
      </c>
      <c r="BB41" s="109" t="str">
        <f>+R26</f>
        <v/>
      </c>
      <c r="BC41" s="78"/>
    </row>
    <row r="42" spans="1:55" x14ac:dyDescent="0.2">
      <c r="A42" s="111">
        <f>MOMA!D38</f>
        <v>0</v>
      </c>
      <c r="B42" s="121" t="str">
        <f>IF(ISNA(VLOOKUP(A42,Tableau1[],3,FALSE)),"",VLOOKUP(A42,Tableau1[],3,FALSE))</f>
        <v/>
      </c>
      <c r="C42" s="111">
        <f>MOMA!H38</f>
        <v>0</v>
      </c>
      <c r="D42" s="121" t="str">
        <f>IF(ISNA(VLOOKUP(C42,Tableau1[],3,FALSE)),"",VLOOKUP(C42,Tableau1[],3,FALSE))</f>
        <v/>
      </c>
      <c r="E42" s="111">
        <f>MOMA!L38</f>
        <v>0</v>
      </c>
      <c r="F42" s="121" t="str">
        <f>IF(ISNA(VLOOKUP(E42,Tableau1[],3,FALSE)),"",VLOOKUP(E42,Tableau1[],3,FALSE))</f>
        <v/>
      </c>
      <c r="G42" s="111">
        <f>MOMA!P38</f>
        <v>0</v>
      </c>
      <c r="H42" s="121" t="str">
        <f>IF(ISNA(VLOOKUP(G42,Tableau1[],3,FALSE)),"",VLOOKUP(G42,Tableau1[],3,FALSE))</f>
        <v/>
      </c>
      <c r="I42" s="111">
        <f>MOMA!T38</f>
        <v>0</v>
      </c>
      <c r="J42" s="121" t="str">
        <f>IF(ISNA(VLOOKUP(I42,Tableau1[],3,FALSE)),"",VLOOKUP(I42,Tableau1[],3,FALSE))</f>
        <v/>
      </c>
      <c r="K42" s="111">
        <f>MOMA!X38</f>
        <v>0</v>
      </c>
      <c r="L42" s="121" t="str">
        <f>IF(ISNA(VLOOKUP(K42,Tableau1[],3,FALSE)),"",VLOOKUP(K42,Tableau1[],3,FALSE))</f>
        <v/>
      </c>
      <c r="M42" s="111">
        <f>MOMA!AB38</f>
        <v>0</v>
      </c>
      <c r="N42" s="121" t="str">
        <f>IF(ISNA(VLOOKUP(M42,Tableau1[],3,FALSE)),"",VLOOKUP(M42,Tableau1[],3,FALSE))</f>
        <v/>
      </c>
      <c r="O42" s="111">
        <f>MOMA!AF38</f>
        <v>0</v>
      </c>
      <c r="P42" s="121" t="str">
        <f>IF(ISNA(VLOOKUP(O42,Tableau1[],3,FALSE)),"",VLOOKUP(O42,Tableau1[],3,FALSE))</f>
        <v/>
      </c>
      <c r="Q42" s="111">
        <f>MOMA!AJ38</f>
        <v>0</v>
      </c>
      <c r="R42" s="121" t="str">
        <f>IF(ISNA(VLOOKUP(Q42,Tableau1[],3,FALSE)),"",VLOOKUP(Q42,Tableau1[],3,FALSE))</f>
        <v/>
      </c>
      <c r="S42" s="111">
        <f>MOMA!AN38</f>
        <v>0</v>
      </c>
      <c r="T42" s="121" t="str">
        <f>IF(ISNA(VLOOKUP(S42,Tableau1[],3,FALSE)),"",VLOOKUP(S42,Tableau1[],3,FALSE))</f>
        <v/>
      </c>
      <c r="U42" s="111">
        <f>MOMA!AR38</f>
        <v>0</v>
      </c>
      <c r="V42" s="121" t="str">
        <f>IF(ISNA(VLOOKUP(U42,Tableau1[],3,FALSE)),"",VLOOKUP(U42,Tableau1[],3,FALSE))</f>
        <v/>
      </c>
      <c r="W42" s="111">
        <f>MOMA!AV38</f>
        <v>0</v>
      </c>
      <c r="X42" s="121" t="str">
        <f>IF(ISNA(VLOOKUP(W42,Tableau1[],3,FALSE)),"",VLOOKUP(W42,Tableau1[],3,FALSE))</f>
        <v/>
      </c>
      <c r="Y42" s="111">
        <f>MOMA!AZ38</f>
        <v>0</v>
      </c>
      <c r="Z42" s="121" t="str">
        <f>IF(ISNA(VLOOKUP(Y42,Tableau1[],3,FALSE)),"",VLOOKUP(Y42,Tableau1[],3,FALSE))</f>
        <v/>
      </c>
      <c r="AA42" s="111">
        <f>MOMA!BD38</f>
        <v>0</v>
      </c>
      <c r="AB42" s="121" t="str">
        <f>IF(ISNA(VLOOKUP(AA42,Tableau1[],3,FALSE)),"",VLOOKUP(AA42,Tableau1[],3,FALSE))</f>
        <v/>
      </c>
      <c r="AC42" s="111">
        <f>MOMA!BH38</f>
        <v>0</v>
      </c>
      <c r="AD42" s="73" t="str">
        <f>IF(ISNA(VLOOKUP(AC42,Tableau1[],3,FALSE)),"",VLOOKUP(AC42,Tableau1[],3,FALSE))</f>
        <v/>
      </c>
      <c r="AE42" s="74" t="s">
        <v>111</v>
      </c>
      <c r="AF42" s="76">
        <f>AL40+1</f>
        <v>9</v>
      </c>
      <c r="AG42" s="76">
        <f t="shared" ref="AG42:AL42" si="50">AF42+1</f>
        <v>10</v>
      </c>
      <c r="AH42" s="76">
        <f t="shared" si="50"/>
        <v>11</v>
      </c>
      <c r="AI42" s="76">
        <f t="shared" si="50"/>
        <v>12</v>
      </c>
      <c r="AJ42" s="76">
        <f t="shared" si="50"/>
        <v>13</v>
      </c>
      <c r="AK42" s="108">
        <f t="shared" si="50"/>
        <v>14</v>
      </c>
      <c r="AL42" s="108">
        <f t="shared" si="50"/>
        <v>15</v>
      </c>
      <c r="AM42" s="66" t="s">
        <v>112</v>
      </c>
      <c r="AN42" s="76">
        <f>AT40+1</f>
        <v>9</v>
      </c>
      <c r="AO42" s="76">
        <f t="shared" ref="AO42:AT42" si="51">AN42+1</f>
        <v>10</v>
      </c>
      <c r="AP42" s="76">
        <f t="shared" si="51"/>
        <v>11</v>
      </c>
      <c r="AQ42" s="76">
        <f t="shared" si="51"/>
        <v>12</v>
      </c>
      <c r="AR42" s="76">
        <f t="shared" si="51"/>
        <v>13</v>
      </c>
      <c r="AS42" s="108">
        <f t="shared" si="51"/>
        <v>14</v>
      </c>
      <c r="AT42" s="108">
        <f t="shared" si="51"/>
        <v>15</v>
      </c>
      <c r="AU42" s="66" t="s">
        <v>111</v>
      </c>
      <c r="AV42" s="76">
        <f>BB40+1</f>
        <v>13</v>
      </c>
      <c r="AW42" s="76">
        <f t="shared" ref="AW42:BB42" si="52">AV42+1</f>
        <v>14</v>
      </c>
      <c r="AX42" s="76">
        <f t="shared" si="52"/>
        <v>15</v>
      </c>
      <c r="AY42" s="76">
        <f t="shared" si="52"/>
        <v>16</v>
      </c>
      <c r="AZ42" s="76">
        <f t="shared" si="52"/>
        <v>17</v>
      </c>
      <c r="BA42" s="108">
        <f t="shared" si="52"/>
        <v>18</v>
      </c>
      <c r="BB42" s="108">
        <f t="shared" si="52"/>
        <v>19</v>
      </c>
      <c r="BC42" s="78" t="s">
        <v>111</v>
      </c>
    </row>
    <row r="43" spans="1:55" hidden="1" x14ac:dyDescent="0.2">
      <c r="A43" s="111">
        <f>MOMA!D39</f>
        <v>0</v>
      </c>
      <c r="B43" s="121" t="str">
        <f>IF(ISNA(VLOOKUP(A43,Tableau1[],3,FALSE)),"",VLOOKUP(A43,Tableau1[],3,FALSE))</f>
        <v/>
      </c>
      <c r="C43" s="111">
        <f>MOMA!H39</f>
        <v>0</v>
      </c>
      <c r="D43" s="121" t="str">
        <f>IF(ISNA(VLOOKUP(C43,Tableau1[],3,FALSE)),"",VLOOKUP(C43,Tableau1[],3,FALSE))</f>
        <v/>
      </c>
      <c r="E43" s="111">
        <f>MOMA!L39</f>
        <v>0</v>
      </c>
      <c r="F43" s="121" t="str">
        <f>IF(ISNA(VLOOKUP(E43,Tableau1[],3,FALSE)),"",VLOOKUP(E43,Tableau1[],3,FALSE))</f>
        <v/>
      </c>
      <c r="G43" s="111">
        <f>MOMA!P39</f>
        <v>0</v>
      </c>
      <c r="H43" s="121" t="str">
        <f>IF(ISNA(VLOOKUP(G43,Tableau1[],3,FALSE)),"",VLOOKUP(G43,Tableau1[],3,FALSE))</f>
        <v/>
      </c>
      <c r="I43" s="111">
        <f>MOMA!T39</f>
        <v>0</v>
      </c>
      <c r="J43" s="121" t="str">
        <f>IF(ISNA(VLOOKUP(I43,Tableau1[],3,FALSE)),"",VLOOKUP(I43,Tableau1[],3,FALSE))</f>
        <v/>
      </c>
      <c r="K43" s="111">
        <f>MOMA!X39</f>
        <v>0</v>
      </c>
      <c r="L43" s="121" t="str">
        <f>IF(ISNA(VLOOKUP(K43,Tableau1[],3,FALSE)),"",VLOOKUP(K43,Tableau1[],3,FALSE))</f>
        <v/>
      </c>
      <c r="M43" s="111">
        <f>MOMA!AB39</f>
        <v>0</v>
      </c>
      <c r="N43" s="121" t="str">
        <f>IF(ISNA(VLOOKUP(M43,Tableau1[],3,FALSE)),"",VLOOKUP(M43,Tableau1[],3,FALSE))</f>
        <v/>
      </c>
      <c r="O43" s="111">
        <f>MOMA!AF39</f>
        <v>0</v>
      </c>
      <c r="P43" s="121" t="str">
        <f>IF(ISNA(VLOOKUP(O43,Tableau1[],3,FALSE)),"",VLOOKUP(O43,Tableau1[],3,FALSE))</f>
        <v/>
      </c>
      <c r="Q43" s="111">
        <f>MOMA!AJ39</f>
        <v>0</v>
      </c>
      <c r="R43" s="121" t="str">
        <f>IF(ISNA(VLOOKUP(Q43,Tableau1[],3,FALSE)),"",VLOOKUP(Q43,Tableau1[],3,FALSE))</f>
        <v/>
      </c>
      <c r="S43" s="111">
        <f>MOMA!AN39</f>
        <v>0</v>
      </c>
      <c r="T43" s="121" t="str">
        <f>IF(ISNA(VLOOKUP(S43,Tableau1[],3,FALSE)),"",VLOOKUP(S43,Tableau1[],3,FALSE))</f>
        <v/>
      </c>
      <c r="U43" s="111">
        <f>MOMA!AR39</f>
        <v>0</v>
      </c>
      <c r="V43" s="121" t="str">
        <f>IF(ISNA(VLOOKUP(U43,Tableau1[],3,FALSE)),"",VLOOKUP(U43,Tableau1[],3,FALSE))</f>
        <v/>
      </c>
      <c r="W43" s="111">
        <f>MOMA!AV39</f>
        <v>0</v>
      </c>
      <c r="X43" s="121" t="str">
        <f>IF(ISNA(VLOOKUP(W43,Tableau1[],3,FALSE)),"",VLOOKUP(W43,Tableau1[],3,FALSE))</f>
        <v/>
      </c>
      <c r="Y43" s="111">
        <f>MOMA!AZ39</f>
        <v>0</v>
      </c>
      <c r="Z43" s="121" t="str">
        <f>IF(ISNA(VLOOKUP(Y43,Tableau1[],3,FALSE)),"",VLOOKUP(Y43,Tableau1[],3,FALSE))</f>
        <v/>
      </c>
      <c r="AA43" s="111">
        <f>MOMA!BD39</f>
        <v>0</v>
      </c>
      <c r="AB43" s="121" t="str">
        <f>IF(ISNA(VLOOKUP(AA43,Tableau1[],3,FALSE)),"",VLOOKUP(AA43,Tableau1[],3,FALSE))</f>
        <v/>
      </c>
      <c r="AC43" s="111">
        <f>MOMA!BH39</f>
        <v>0</v>
      </c>
      <c r="AD43" s="73" t="str">
        <f>IF(ISNA(VLOOKUP(AC43,Tableau1[],3,FALSE)),"",VLOOKUP(AC43,Tableau1[],3,FALSE))</f>
        <v/>
      </c>
      <c r="AE43" s="74" t="s">
        <v>111</v>
      </c>
      <c r="AF43" s="75" t="str">
        <f>+N23</f>
        <v>Périodes en Entreprise</v>
      </c>
      <c r="AG43" s="75" t="str">
        <f>+N24</f>
        <v>Périodes en Entreprise</v>
      </c>
      <c r="AH43" s="75" t="str">
        <f>+N25</f>
        <v>Périodes en Entreprise</v>
      </c>
      <c r="AI43" s="75" t="str">
        <f>+N26</f>
        <v>Périodes en Entreprise</v>
      </c>
      <c r="AJ43" s="75" t="str">
        <f>+N27</f>
        <v>Périodes en Entreprise</v>
      </c>
      <c r="AK43" s="109" t="str">
        <f>+N28</f>
        <v/>
      </c>
      <c r="AL43" s="109" t="str">
        <f>+N29</f>
        <v/>
      </c>
      <c r="AM43" s="75" t="s">
        <v>112</v>
      </c>
      <c r="AN43" s="75" t="str">
        <f>+P23</f>
        <v>Périodes en Entreprise</v>
      </c>
      <c r="AO43" s="75" t="str">
        <f>+P24</f>
        <v>Périodes en Entreprise</v>
      </c>
      <c r="AP43" s="75" t="str">
        <f>+P25</f>
        <v>Périodes en Entreprise</v>
      </c>
      <c r="AQ43" s="75" t="str">
        <f>+P26</f>
        <v>Périodes en Entreprise</v>
      </c>
      <c r="AR43" s="75" t="str">
        <f>+P27</f>
        <v>Périodes en Entreprise</v>
      </c>
      <c r="AS43" s="109" t="str">
        <f>+P28</f>
        <v/>
      </c>
      <c r="AT43" s="109" t="str">
        <f>+P29</f>
        <v/>
      </c>
      <c r="AU43" s="137" t="s">
        <v>111</v>
      </c>
      <c r="AV43" s="75" t="str">
        <f>+R27</f>
        <v>Périodes en Entreprise</v>
      </c>
      <c r="AW43" s="75" t="str">
        <f>+R28</f>
        <v>Périodes en Entreprise</v>
      </c>
      <c r="AX43" s="75" t="str">
        <f>+R29</f>
        <v>Périodes en Entreprise</v>
      </c>
      <c r="AY43" s="75" t="str">
        <f>+R30</f>
        <v>Périodes en Entreprise</v>
      </c>
      <c r="AZ43" s="75" t="str">
        <f>+R31</f>
        <v>Périodes en Entreprise</v>
      </c>
      <c r="BA43" s="109" t="str">
        <f>+R32</f>
        <v/>
      </c>
      <c r="BB43" s="109" t="str">
        <f>+R33</f>
        <v/>
      </c>
      <c r="BC43" s="78" t="s">
        <v>111</v>
      </c>
    </row>
    <row r="44" spans="1:55" x14ac:dyDescent="0.2">
      <c r="A44" s="111">
        <f>MOMA!D40</f>
        <v>0</v>
      </c>
      <c r="B44" s="121" t="str">
        <f>IF(ISNA(VLOOKUP(A44,Tableau1[],3,FALSE)),"",VLOOKUP(A44,Tableau1[],3,FALSE))</f>
        <v/>
      </c>
      <c r="C44" s="111">
        <f>MOMA!H40</f>
        <v>0</v>
      </c>
      <c r="D44" s="121" t="str">
        <f>IF(ISNA(VLOOKUP(C44,Tableau1[],3,FALSE)),"",VLOOKUP(C44,Tableau1[],3,FALSE))</f>
        <v/>
      </c>
      <c r="E44" s="111">
        <f>MOMA!L40</f>
        <v>0</v>
      </c>
      <c r="F44" s="121" t="str">
        <f>IF(ISNA(VLOOKUP(E44,Tableau1[],3,FALSE)),"",VLOOKUP(E44,Tableau1[],3,FALSE))</f>
        <v/>
      </c>
      <c r="G44" s="111">
        <f>MOMA!P40</f>
        <v>0</v>
      </c>
      <c r="H44" s="121" t="str">
        <f>IF(ISNA(VLOOKUP(G44,Tableau1[],3,FALSE)),"",VLOOKUP(G44,Tableau1[],3,FALSE))</f>
        <v/>
      </c>
      <c r="I44" s="111">
        <f>MOMA!T40</f>
        <v>0</v>
      </c>
      <c r="J44" s="121" t="str">
        <f>IF(ISNA(VLOOKUP(I44,Tableau1[],3,FALSE)),"",VLOOKUP(I44,Tableau1[],3,FALSE))</f>
        <v/>
      </c>
      <c r="K44" s="111">
        <f>MOMA!X40</f>
        <v>0</v>
      </c>
      <c r="L44" s="121" t="str">
        <f>IF(ISNA(VLOOKUP(K44,Tableau1[],3,FALSE)),"",VLOOKUP(K44,Tableau1[],3,FALSE))</f>
        <v/>
      </c>
      <c r="M44" s="111">
        <f>MOMA!AB40</f>
        <v>0</v>
      </c>
      <c r="N44" s="121" t="str">
        <f>IF(ISNA(VLOOKUP(M44,Tableau1[],3,FALSE)),"",VLOOKUP(M44,Tableau1[],3,FALSE))</f>
        <v/>
      </c>
      <c r="O44" s="111">
        <f>MOMA!AF40</f>
        <v>0</v>
      </c>
      <c r="P44" s="121" t="str">
        <f>IF(ISNA(VLOOKUP(O44,Tableau1[],3,FALSE)),"",VLOOKUP(O44,Tableau1[],3,FALSE))</f>
        <v/>
      </c>
      <c r="Q44" s="111">
        <f>MOMA!AJ40</f>
        <v>0</v>
      </c>
      <c r="R44" s="121" t="str">
        <f>IF(ISNA(VLOOKUP(Q44,Tableau1[],3,FALSE)),"",VLOOKUP(Q44,Tableau1[],3,FALSE))</f>
        <v/>
      </c>
      <c r="S44" s="111">
        <f>MOMA!AN40</f>
        <v>0</v>
      </c>
      <c r="T44" s="121" t="str">
        <f>IF(ISNA(VLOOKUP(S44,Tableau1[],3,FALSE)),"",VLOOKUP(S44,Tableau1[],3,FALSE))</f>
        <v/>
      </c>
      <c r="U44" s="111">
        <f>MOMA!AR40</f>
        <v>0</v>
      </c>
      <c r="V44" s="121" t="str">
        <f>IF(ISNA(VLOOKUP(U44,Tableau1[],3,FALSE)),"",VLOOKUP(U44,Tableau1[],3,FALSE))</f>
        <v/>
      </c>
      <c r="W44" s="111">
        <f>MOMA!AV40</f>
        <v>0</v>
      </c>
      <c r="X44" s="121" t="str">
        <f>IF(ISNA(VLOOKUP(W44,Tableau1[],3,FALSE)),"",VLOOKUP(W44,Tableau1[],3,FALSE))</f>
        <v/>
      </c>
      <c r="Y44" s="111">
        <f>MOMA!AZ40</f>
        <v>0</v>
      </c>
      <c r="Z44" s="121" t="str">
        <f>IF(ISNA(VLOOKUP(Y44,Tableau1[],3,FALSE)),"",VLOOKUP(Y44,Tableau1[],3,FALSE))</f>
        <v/>
      </c>
      <c r="AA44" s="111">
        <f>MOMA!BD40</f>
        <v>0</v>
      </c>
      <c r="AB44" s="121" t="str">
        <f>IF(ISNA(VLOOKUP(AA44,Tableau1[],3,FALSE)),"",VLOOKUP(AA44,Tableau1[],3,FALSE))</f>
        <v/>
      </c>
      <c r="AC44" s="111">
        <f>MOMA!BH40</f>
        <v>0</v>
      </c>
      <c r="AD44" s="73" t="str">
        <f>IF(ISNA(VLOOKUP(AC44,Tableau1[],3,FALSE)),"",VLOOKUP(AC44,Tableau1[],3,FALSE))</f>
        <v/>
      </c>
      <c r="AE44" s="74" t="s">
        <v>111</v>
      </c>
      <c r="AF44" s="76">
        <f>AL42+1</f>
        <v>16</v>
      </c>
      <c r="AG44" s="76">
        <f t="shared" ref="AG44:AL44" si="53">AF44+1</f>
        <v>17</v>
      </c>
      <c r="AH44" s="76">
        <f t="shared" si="53"/>
        <v>18</v>
      </c>
      <c r="AI44" s="76">
        <f t="shared" si="53"/>
        <v>19</v>
      </c>
      <c r="AJ44" s="76">
        <f t="shared" si="53"/>
        <v>20</v>
      </c>
      <c r="AK44" s="108">
        <f t="shared" si="53"/>
        <v>21</v>
      </c>
      <c r="AL44" s="108">
        <f t="shared" si="53"/>
        <v>22</v>
      </c>
      <c r="AM44" s="66" t="s">
        <v>112</v>
      </c>
      <c r="AN44" s="76">
        <f>AT42+1</f>
        <v>16</v>
      </c>
      <c r="AO44" s="76">
        <f t="shared" ref="AO44:AT44" si="54">AN44+1</f>
        <v>17</v>
      </c>
      <c r="AP44" s="76">
        <f t="shared" si="54"/>
        <v>18</v>
      </c>
      <c r="AQ44" s="76">
        <f t="shared" si="54"/>
        <v>19</v>
      </c>
      <c r="AR44" s="76">
        <f t="shared" si="54"/>
        <v>20</v>
      </c>
      <c r="AS44" s="108">
        <f t="shared" si="54"/>
        <v>21</v>
      </c>
      <c r="AT44" s="108">
        <f t="shared" si="54"/>
        <v>22</v>
      </c>
      <c r="AU44" s="66" t="s">
        <v>111</v>
      </c>
      <c r="AV44" s="76">
        <f>BB42+1</f>
        <v>20</v>
      </c>
      <c r="AW44" s="76">
        <f t="shared" ref="AW44:BB44" si="55">AV44+1</f>
        <v>21</v>
      </c>
      <c r="AX44" s="76">
        <f t="shared" si="55"/>
        <v>22</v>
      </c>
      <c r="AY44" s="76">
        <f t="shared" si="55"/>
        <v>23</v>
      </c>
      <c r="AZ44" s="76">
        <f t="shared" si="55"/>
        <v>24</v>
      </c>
      <c r="BA44" s="108">
        <f t="shared" si="55"/>
        <v>25</v>
      </c>
      <c r="BB44" s="108">
        <f t="shared" si="55"/>
        <v>26</v>
      </c>
      <c r="BC44" s="78" t="s">
        <v>111</v>
      </c>
    </row>
    <row r="45" spans="1:55" hidden="1" x14ac:dyDescent="0.2">
      <c r="A45" s="111">
        <f>MOMA!D41</f>
        <v>0</v>
      </c>
      <c r="B45" s="121" t="str">
        <f>IF(ISNA(VLOOKUP(A45,Tableau1[],3,FALSE)),"",VLOOKUP(A45,Tableau1[],3,FALSE))</f>
        <v/>
      </c>
      <c r="C45" s="111">
        <f>MOMA!H41</f>
        <v>0</v>
      </c>
      <c r="D45" s="121" t="str">
        <f>IF(ISNA(VLOOKUP(C45,Tableau1[],3,FALSE)),"",VLOOKUP(C45,Tableau1[],3,FALSE))</f>
        <v/>
      </c>
      <c r="E45" s="111">
        <f>MOMA!L41</f>
        <v>0</v>
      </c>
      <c r="F45" s="121" t="str">
        <f>IF(ISNA(VLOOKUP(E45,Tableau1[],3,FALSE)),"",VLOOKUP(E45,Tableau1[],3,FALSE))</f>
        <v/>
      </c>
      <c r="G45" s="111">
        <f>MOMA!P41</f>
        <v>0</v>
      </c>
      <c r="H45" s="121" t="str">
        <f>IF(ISNA(VLOOKUP(G45,Tableau1[],3,FALSE)),"",VLOOKUP(G45,Tableau1[],3,FALSE))</f>
        <v/>
      </c>
      <c r="I45" s="111">
        <f>MOMA!T41</f>
        <v>0</v>
      </c>
      <c r="J45" s="121" t="str">
        <f>IF(ISNA(VLOOKUP(I45,Tableau1[],3,FALSE)),"",VLOOKUP(I45,Tableau1[],3,FALSE))</f>
        <v/>
      </c>
      <c r="K45" s="111">
        <f>MOMA!X41</f>
        <v>0</v>
      </c>
      <c r="L45" s="121" t="str">
        <f>IF(ISNA(VLOOKUP(K45,Tableau1[],3,FALSE)),"",VLOOKUP(K45,Tableau1[],3,FALSE))</f>
        <v/>
      </c>
      <c r="M45" s="111">
        <f>MOMA!AB41</f>
        <v>0</v>
      </c>
      <c r="N45" s="121" t="str">
        <f>IF(ISNA(VLOOKUP(M45,Tableau1[],3,FALSE)),"",VLOOKUP(M45,Tableau1[],3,FALSE))</f>
        <v/>
      </c>
      <c r="O45" s="111">
        <f>MOMA!AF41</f>
        <v>0</v>
      </c>
      <c r="P45" s="121" t="str">
        <f>IF(ISNA(VLOOKUP(O45,Tableau1[],3,FALSE)),"",VLOOKUP(O45,Tableau1[],3,FALSE))</f>
        <v/>
      </c>
      <c r="Q45" s="111">
        <f>MOMA!AJ41</f>
        <v>0</v>
      </c>
      <c r="R45" s="121" t="str">
        <f>IF(ISNA(VLOOKUP(Q45,Tableau1[],3,FALSE)),"",VLOOKUP(Q45,Tableau1[],3,FALSE))</f>
        <v/>
      </c>
      <c r="S45" s="111">
        <f>MOMA!AN41</f>
        <v>0</v>
      </c>
      <c r="T45" s="121" t="str">
        <f>IF(ISNA(VLOOKUP(S45,Tableau1[],3,FALSE)),"",VLOOKUP(S45,Tableau1[],3,FALSE))</f>
        <v/>
      </c>
      <c r="U45" s="111">
        <f>MOMA!AR41</f>
        <v>0</v>
      </c>
      <c r="V45" s="121" t="str">
        <f>IF(ISNA(VLOOKUP(U45,Tableau1[],3,FALSE)),"",VLOOKUP(U45,Tableau1[],3,FALSE))</f>
        <v/>
      </c>
      <c r="W45" s="111">
        <f>MOMA!AV41</f>
        <v>0</v>
      </c>
      <c r="X45" s="121" t="str">
        <f>IF(ISNA(VLOOKUP(W45,Tableau1[],3,FALSE)),"",VLOOKUP(W45,Tableau1[],3,FALSE))</f>
        <v/>
      </c>
      <c r="Y45" s="111">
        <f>MOMA!AZ41</f>
        <v>0</v>
      </c>
      <c r="Z45" s="121" t="str">
        <f>IF(ISNA(VLOOKUP(Y45,Tableau1[],3,FALSE)),"",VLOOKUP(Y45,Tableau1[],3,FALSE))</f>
        <v/>
      </c>
      <c r="AA45" s="111">
        <f>MOMA!BD41</f>
        <v>0</v>
      </c>
      <c r="AB45" s="121" t="str">
        <f>IF(ISNA(VLOOKUP(AA45,Tableau1[],3,FALSE)),"",VLOOKUP(AA45,Tableau1[],3,FALSE))</f>
        <v/>
      </c>
      <c r="AC45" s="111">
        <f>MOMA!BH41</f>
        <v>0</v>
      </c>
      <c r="AD45" s="73" t="str">
        <f>IF(ISNA(VLOOKUP(AC45,Tableau1[],3,FALSE)),"",VLOOKUP(AC45,Tableau1[],3,FALSE))</f>
        <v/>
      </c>
      <c r="AE45" s="74" t="s">
        <v>111</v>
      </c>
      <c r="AF45" s="75" t="str">
        <f>+N30</f>
        <v>Périodes en Entreprise</v>
      </c>
      <c r="AG45" s="75" t="str">
        <f>+N31</f>
        <v>Périodes en Entreprise</v>
      </c>
      <c r="AH45" s="75" t="str">
        <f>+N32</f>
        <v>Périodes en Entreprise</v>
      </c>
      <c r="AI45" s="75" t="str">
        <f>+N33</f>
        <v>Périodes en Entreprise</v>
      </c>
      <c r="AJ45" s="75" t="str">
        <f>+N34</f>
        <v>Périodes en Entreprise</v>
      </c>
      <c r="AK45" s="109" t="str">
        <f>+N35</f>
        <v/>
      </c>
      <c r="AL45" s="109"/>
      <c r="AM45" s="75" t="s">
        <v>112</v>
      </c>
      <c r="AN45" s="75" t="str">
        <f>+P30</f>
        <v>Périodes en Entreprise</v>
      </c>
      <c r="AO45" s="75" t="str">
        <f>+P31</f>
        <v>Périodes en Entreprise</v>
      </c>
      <c r="AP45" s="75" t="str">
        <f>+P32</f>
        <v>Périodes en Entreprise</v>
      </c>
      <c r="AQ45" s="75" t="str">
        <f>+P33</f>
        <v>Périodes en Entreprise</v>
      </c>
      <c r="AR45" s="75" t="str">
        <f>+P34</f>
        <v>Périodes en Entreprise</v>
      </c>
      <c r="AS45" s="109" t="str">
        <f>+P35</f>
        <v/>
      </c>
      <c r="AT45" s="109" t="str">
        <f>+P36</f>
        <v/>
      </c>
      <c r="AU45" s="137" t="s">
        <v>111</v>
      </c>
      <c r="AV45" s="75" t="str">
        <f>+R34</f>
        <v>Périodes en Entreprise</v>
      </c>
      <c r="AW45" s="75" t="str">
        <f>+R35</f>
        <v>Périodes en Entreprise</v>
      </c>
      <c r="AX45" s="75" t="str">
        <f>+R36</f>
        <v>Périodes en Entreprise</v>
      </c>
      <c r="AY45" s="75" t="str">
        <f>+R37</f>
        <v>Périodes en Entreprise</v>
      </c>
      <c r="AZ45" s="75"/>
      <c r="BA45" s="109"/>
      <c r="BB45" s="109"/>
      <c r="BC45" s="78" t="s">
        <v>111</v>
      </c>
    </row>
    <row r="46" spans="1:55" x14ac:dyDescent="0.2">
      <c r="A46" s="111">
        <f>MOMA!D42</f>
        <v>0</v>
      </c>
      <c r="B46" s="121" t="str">
        <f>IF(ISNA(VLOOKUP(A46,Tableau1[],3,FALSE)),"",VLOOKUP(A46,Tableau1[],3,FALSE))</f>
        <v/>
      </c>
      <c r="C46" s="111">
        <f>MOMA!H42</f>
        <v>0</v>
      </c>
      <c r="D46" s="121" t="str">
        <f>IF(ISNA(VLOOKUP(C46,Tableau1[],3,FALSE)),"",VLOOKUP(C46,Tableau1[],3,FALSE))</f>
        <v/>
      </c>
      <c r="E46" s="111">
        <f>MOMA!L42</f>
        <v>0</v>
      </c>
      <c r="F46" s="121" t="str">
        <f>IF(ISNA(VLOOKUP(E46,Tableau1[],3,FALSE)),"",VLOOKUP(E46,Tableau1[],3,FALSE))</f>
        <v/>
      </c>
      <c r="G46" s="111">
        <f>MOMA!P42</f>
        <v>0</v>
      </c>
      <c r="H46" s="121" t="str">
        <f>IF(ISNA(VLOOKUP(G46,Tableau1[],3,FALSE)),"",VLOOKUP(G46,Tableau1[],3,FALSE))</f>
        <v/>
      </c>
      <c r="I46" s="111">
        <f>MOMA!T42</f>
        <v>0</v>
      </c>
      <c r="J46" s="121" t="str">
        <f>IF(ISNA(VLOOKUP(I46,Tableau1[],3,FALSE)),"",VLOOKUP(I46,Tableau1[],3,FALSE))</f>
        <v/>
      </c>
      <c r="K46" s="111">
        <f>MOMA!X42</f>
        <v>0</v>
      </c>
      <c r="L46" s="121" t="str">
        <f>IF(ISNA(VLOOKUP(K46,Tableau1[],3,FALSE)),"",VLOOKUP(K46,Tableau1[],3,FALSE))</f>
        <v/>
      </c>
      <c r="M46" s="111">
        <f>MOMA!AB42</f>
        <v>0</v>
      </c>
      <c r="N46" s="121" t="str">
        <f>IF(ISNA(VLOOKUP(M46,Tableau1[],3,FALSE)),"",VLOOKUP(M46,Tableau1[],3,FALSE))</f>
        <v/>
      </c>
      <c r="O46" s="111">
        <f>MOMA!AF42</f>
        <v>0</v>
      </c>
      <c r="P46" s="121" t="str">
        <f>IF(ISNA(VLOOKUP(O46,Tableau1[],3,FALSE)),"",VLOOKUP(O46,Tableau1[],3,FALSE))</f>
        <v/>
      </c>
      <c r="Q46" s="111">
        <f>MOMA!AJ42</f>
        <v>0</v>
      </c>
      <c r="R46" s="121" t="str">
        <f>IF(ISNA(VLOOKUP(Q46,Tableau1[],3,FALSE)),"",VLOOKUP(Q46,Tableau1[],3,FALSE))</f>
        <v/>
      </c>
      <c r="S46" s="111">
        <f>MOMA!AN42</f>
        <v>0</v>
      </c>
      <c r="T46" s="121" t="str">
        <f>IF(ISNA(VLOOKUP(S46,Tableau1[],3,FALSE)),"",VLOOKUP(S46,Tableau1[],3,FALSE))</f>
        <v/>
      </c>
      <c r="U46" s="111">
        <f>MOMA!AR42</f>
        <v>0</v>
      </c>
      <c r="V46" s="121" t="str">
        <f>IF(ISNA(VLOOKUP(U46,Tableau1[],3,FALSE)),"",VLOOKUP(U46,Tableau1[],3,FALSE))</f>
        <v/>
      </c>
      <c r="W46" s="111">
        <f>MOMA!AV42</f>
        <v>0</v>
      </c>
      <c r="X46" s="121" t="str">
        <f>IF(ISNA(VLOOKUP(W46,Tableau1[],3,FALSE)),"",VLOOKUP(W46,Tableau1[],3,FALSE))</f>
        <v/>
      </c>
      <c r="Y46" s="111">
        <f>MOMA!AZ42</f>
        <v>0</v>
      </c>
      <c r="Z46" s="121" t="str">
        <f>IF(ISNA(VLOOKUP(Y46,Tableau1[],3,FALSE)),"",VLOOKUP(Y46,Tableau1[],3,FALSE))</f>
        <v/>
      </c>
      <c r="AA46" s="111">
        <f>MOMA!BD42</f>
        <v>0</v>
      </c>
      <c r="AB46" s="121" t="str">
        <f>IF(ISNA(VLOOKUP(AA46,Tableau1[],3,FALSE)),"",VLOOKUP(AA46,Tableau1[],3,FALSE))</f>
        <v/>
      </c>
      <c r="AC46" s="111">
        <f>MOMA!BH42</f>
        <v>0</v>
      </c>
      <c r="AD46" s="73" t="str">
        <f>IF(ISNA(VLOOKUP(AC46,Tableau1[],3,FALSE)),"",VLOOKUP(AC46,Tableau1[],3,FALSE))</f>
        <v/>
      </c>
      <c r="AE46" s="74" t="s">
        <v>111</v>
      </c>
      <c r="AF46" s="76">
        <f>AL44+1</f>
        <v>23</v>
      </c>
      <c r="AG46" s="76">
        <f>AF46+1</f>
        <v>24</v>
      </c>
      <c r="AH46" s="76">
        <f t="shared" ref="AH46:AI46" si="56">AG46+1</f>
        <v>25</v>
      </c>
      <c r="AI46" s="76">
        <f t="shared" si="56"/>
        <v>26</v>
      </c>
      <c r="AJ46" s="76">
        <f t="shared" ref="AJ46:AK46" si="57">AI46+1</f>
        <v>27</v>
      </c>
      <c r="AK46" s="108">
        <f t="shared" si="57"/>
        <v>28</v>
      </c>
      <c r="AL46" s="76"/>
      <c r="AM46" s="66" t="s">
        <v>112</v>
      </c>
      <c r="AN46" s="76">
        <f>AT44+1</f>
        <v>23</v>
      </c>
      <c r="AO46" s="76">
        <f t="shared" ref="AO46:AR46" si="58">AN46+1</f>
        <v>24</v>
      </c>
      <c r="AP46" s="76">
        <f t="shared" si="58"/>
        <v>25</v>
      </c>
      <c r="AQ46" s="76">
        <f t="shared" si="58"/>
        <v>26</v>
      </c>
      <c r="AR46" s="76">
        <f t="shared" si="58"/>
        <v>27</v>
      </c>
      <c r="AS46" s="108">
        <f t="shared" ref="AS46" si="59">AR46+1</f>
        <v>28</v>
      </c>
      <c r="AT46" s="108">
        <f t="shared" ref="AT46" si="60">AS46+1</f>
        <v>29</v>
      </c>
      <c r="AU46" s="66" t="s">
        <v>111</v>
      </c>
      <c r="AV46" s="76">
        <f>BB44+1</f>
        <v>27</v>
      </c>
      <c r="AW46" s="76">
        <f>AV46+1</f>
        <v>28</v>
      </c>
      <c r="AX46" s="76">
        <f>AW46+1</f>
        <v>29</v>
      </c>
      <c r="AY46" s="76">
        <f>AX46+1</f>
        <v>30</v>
      </c>
      <c r="AZ46" s="76"/>
      <c r="BA46" s="79"/>
      <c r="BB46" s="79"/>
      <c r="BC46" s="78" t="s">
        <v>111</v>
      </c>
    </row>
    <row r="47" spans="1:55" s="80" customFormat="1" ht="15.75" hidden="1" x14ac:dyDescent="0.25">
      <c r="A47" s="111">
        <f>MOMA!D43</f>
        <v>0</v>
      </c>
      <c r="B47" s="121" t="str">
        <f>IF(ISNA(VLOOKUP(A47,Tableau1[],3,FALSE)),"",VLOOKUP(A47,Tableau1[],3,FALSE))</f>
        <v/>
      </c>
      <c r="C47" s="111">
        <f>MOMA!H43</f>
        <v>0</v>
      </c>
      <c r="D47" s="121" t="str">
        <f>IF(ISNA(VLOOKUP(C47,Tableau1[],3,FALSE)),"",VLOOKUP(C47,Tableau1[],3,FALSE))</f>
        <v/>
      </c>
      <c r="E47" s="111">
        <f>MOMA!L43</f>
        <v>0</v>
      </c>
      <c r="F47" s="121" t="str">
        <f>IF(ISNA(VLOOKUP(E47,Tableau1[],3,FALSE)),"",VLOOKUP(E47,Tableau1[],3,FALSE))</f>
        <v/>
      </c>
      <c r="G47" s="111">
        <f>MOMA!P43</f>
        <v>0</v>
      </c>
      <c r="H47" s="121" t="str">
        <f>IF(ISNA(VLOOKUP(G47,Tableau1[],3,FALSE)),"",VLOOKUP(G47,Tableau1[],3,FALSE))</f>
        <v/>
      </c>
      <c r="I47" s="111">
        <f>MOMA!T43</f>
        <v>0</v>
      </c>
      <c r="J47" s="121" t="str">
        <f>IF(ISNA(VLOOKUP(I47,Tableau1[],3,FALSE)),"",VLOOKUP(I47,Tableau1[],3,FALSE))</f>
        <v/>
      </c>
      <c r="K47" s="111">
        <f>MOMA!X43</f>
        <v>0</v>
      </c>
      <c r="L47" s="121" t="str">
        <f>IF(ISNA(VLOOKUP(K47,Tableau1[],3,FALSE)),"",VLOOKUP(K47,Tableau1[],3,FALSE))</f>
        <v/>
      </c>
      <c r="M47" s="111">
        <f>MOMA!AB43</f>
        <v>0</v>
      </c>
      <c r="N47" s="121" t="str">
        <f>IF(ISNA(VLOOKUP(M47,Tableau1[],3,FALSE)),"",VLOOKUP(M47,Tableau1[],3,FALSE))</f>
        <v/>
      </c>
      <c r="O47" s="111">
        <f>MOMA!AF43</f>
        <v>0</v>
      </c>
      <c r="P47" s="121" t="str">
        <f>IF(ISNA(VLOOKUP(O47,Tableau1[],3,FALSE)),"",VLOOKUP(O47,Tableau1[],3,FALSE))</f>
        <v/>
      </c>
      <c r="Q47" s="111">
        <f>MOMA!AJ43</f>
        <v>0</v>
      </c>
      <c r="R47" s="121" t="str">
        <f>IF(ISNA(VLOOKUP(Q47,Tableau1[],3,FALSE)),"",VLOOKUP(Q47,Tableau1[],3,FALSE))</f>
        <v/>
      </c>
      <c r="S47" s="111">
        <f>MOMA!AN43</f>
        <v>0</v>
      </c>
      <c r="T47" s="121" t="str">
        <f>IF(ISNA(VLOOKUP(S47,Tableau1[],3,FALSE)),"",VLOOKUP(S47,Tableau1[],3,FALSE))</f>
        <v/>
      </c>
      <c r="U47" s="111">
        <f>MOMA!AR43</f>
        <v>0</v>
      </c>
      <c r="V47" s="121" t="str">
        <f>IF(ISNA(VLOOKUP(U47,Tableau1[],3,FALSE)),"",VLOOKUP(U47,Tableau1[],3,FALSE))</f>
        <v/>
      </c>
      <c r="W47" s="111">
        <f>MOMA!AV43</f>
        <v>0</v>
      </c>
      <c r="X47" s="121" t="str">
        <f>IF(ISNA(VLOOKUP(W47,Tableau1[],3,FALSE)),"",VLOOKUP(W47,Tableau1[],3,FALSE))</f>
        <v/>
      </c>
      <c r="Y47" s="111">
        <f>MOMA!AZ43</f>
        <v>0</v>
      </c>
      <c r="Z47" s="121" t="str">
        <f>IF(ISNA(VLOOKUP(Y47,Tableau1[],3,FALSE)),"",VLOOKUP(Y47,Tableau1[],3,FALSE))</f>
        <v/>
      </c>
      <c r="AA47" s="111">
        <f>MOMA!BD43</f>
        <v>0</v>
      </c>
      <c r="AB47" s="121" t="str">
        <f>IF(ISNA(VLOOKUP(AA47,Tableau1[],3,FALSE)),"",VLOOKUP(AA47,Tableau1[],3,FALSE))</f>
        <v/>
      </c>
      <c r="AC47" s="111">
        <f>MOMA!BH43</f>
        <v>0</v>
      </c>
      <c r="AD47" s="73" t="str">
        <f>IF(ISNA(VLOOKUP(AC47,Tableau1[],3,FALSE)),"",VLOOKUP(AC47,Tableau1[],3,FALSE))</f>
        <v/>
      </c>
      <c r="AF47" s="143"/>
      <c r="AG47" s="143"/>
      <c r="AH47" s="143"/>
      <c r="AI47" s="143"/>
      <c r="AJ47" s="143"/>
      <c r="AK47" s="145"/>
      <c r="AL47" s="145"/>
      <c r="AM47" s="143"/>
      <c r="AN47" s="75" t="str">
        <f>+P37</f>
        <v>Périodes en Entreprise</v>
      </c>
      <c r="AO47" s="75" t="str">
        <f>+P38</f>
        <v>Périodes en Entreprise</v>
      </c>
      <c r="AP47" s="143"/>
      <c r="AQ47" s="143"/>
      <c r="AR47" s="143"/>
      <c r="AS47" s="109" t="str">
        <f>+P38</f>
        <v>Périodes en Entreprise</v>
      </c>
      <c r="AT47" s="109" t="str">
        <f>+P39</f>
        <v/>
      </c>
      <c r="AU47" s="143"/>
      <c r="AV47" s="143"/>
      <c r="AW47" s="143"/>
      <c r="AX47" s="143"/>
      <c r="AY47" s="143"/>
      <c r="AZ47" s="143"/>
      <c r="BA47" s="145"/>
      <c r="BB47" s="145"/>
    </row>
    <row r="48" spans="1:55" s="80" customFormat="1" ht="15.75" x14ac:dyDescent="0.25">
      <c r="A48" s="111">
        <f>MOMA!D44</f>
        <v>0</v>
      </c>
      <c r="B48" s="121" t="str">
        <f>IF(ISNA(VLOOKUP(A48,Tableau1[],3,FALSE)),"",VLOOKUP(A48,Tableau1[],3,FALSE))</f>
        <v/>
      </c>
      <c r="C48" s="111">
        <f>MOMA!H44</f>
        <v>0</v>
      </c>
      <c r="D48" s="121" t="str">
        <f>IF(ISNA(VLOOKUP(C48,Tableau1[],3,FALSE)),"",VLOOKUP(C48,Tableau1[],3,FALSE))</f>
        <v/>
      </c>
      <c r="E48" s="111">
        <f>MOMA!L44</f>
        <v>0</v>
      </c>
      <c r="F48" s="121" t="str">
        <f>IF(ISNA(VLOOKUP(E48,Tableau1[],3,FALSE)),"",VLOOKUP(E48,Tableau1[],3,FALSE))</f>
        <v/>
      </c>
      <c r="G48" s="111">
        <f>MOMA!P44</f>
        <v>0</v>
      </c>
      <c r="H48" s="121" t="str">
        <f>IF(ISNA(VLOOKUP(G48,Tableau1[],3,FALSE)),"",VLOOKUP(G48,Tableau1[],3,FALSE))</f>
        <v/>
      </c>
      <c r="I48" s="111">
        <f>MOMA!T44</f>
        <v>0</v>
      </c>
      <c r="J48" s="121" t="str">
        <f>IF(ISNA(VLOOKUP(I48,Tableau1[],3,FALSE)),"",VLOOKUP(I48,Tableau1[],3,FALSE))</f>
        <v/>
      </c>
      <c r="K48" s="111">
        <f>MOMA!X44</f>
        <v>0</v>
      </c>
      <c r="L48" s="121" t="str">
        <f>IF(ISNA(VLOOKUP(K48,Tableau1[],3,FALSE)),"",VLOOKUP(K48,Tableau1[],3,FALSE))</f>
        <v/>
      </c>
      <c r="M48" s="111">
        <f>MOMA!AB44</f>
        <v>0</v>
      </c>
      <c r="N48" s="121" t="str">
        <f>IF(ISNA(VLOOKUP(M48,Tableau1[],3,FALSE)),"",VLOOKUP(M48,Tableau1[],3,FALSE))</f>
        <v/>
      </c>
      <c r="O48" s="111">
        <f>MOMA!AF44</f>
        <v>0</v>
      </c>
      <c r="P48" s="121" t="str">
        <f>IF(ISNA(VLOOKUP(O48,Tableau1[],3,FALSE)),"",VLOOKUP(O48,Tableau1[],3,FALSE))</f>
        <v/>
      </c>
      <c r="Q48" s="111">
        <f>MOMA!AJ44</f>
        <v>0</v>
      </c>
      <c r="R48" s="121" t="str">
        <f>IF(ISNA(VLOOKUP(Q48,Tableau1[],3,FALSE)),"",VLOOKUP(Q48,Tableau1[],3,FALSE))</f>
        <v/>
      </c>
      <c r="S48" s="111">
        <f>MOMA!AN44</f>
        <v>0</v>
      </c>
      <c r="T48" s="121" t="str">
        <f>IF(ISNA(VLOOKUP(S48,Tableau1[],3,FALSE)),"",VLOOKUP(S48,Tableau1[],3,FALSE))</f>
        <v/>
      </c>
      <c r="U48" s="111">
        <f>MOMA!AR44</f>
        <v>0</v>
      </c>
      <c r="V48" s="121" t="str">
        <f>IF(ISNA(VLOOKUP(U48,Tableau1[],3,FALSE)),"",VLOOKUP(U48,Tableau1[],3,FALSE))</f>
        <v/>
      </c>
      <c r="W48" s="111">
        <f>MOMA!AV44</f>
        <v>0</v>
      </c>
      <c r="X48" s="121" t="str">
        <f>IF(ISNA(VLOOKUP(W48,Tableau1[],3,FALSE)),"",VLOOKUP(W48,Tableau1[],3,FALSE))</f>
        <v/>
      </c>
      <c r="Y48" s="111">
        <f>MOMA!AZ44</f>
        <v>0</v>
      </c>
      <c r="Z48" s="121" t="str">
        <f>IF(ISNA(VLOOKUP(Y48,Tableau1[],3,FALSE)),"",VLOOKUP(Y48,Tableau1[],3,FALSE))</f>
        <v/>
      </c>
      <c r="AA48" s="111">
        <f>MOMA!BD44</f>
        <v>0</v>
      </c>
      <c r="AB48" s="121" t="str">
        <f>IF(ISNA(VLOOKUP(AA48,Tableau1[],3,FALSE)),"",VLOOKUP(AA48,Tableau1[],3,FALSE))</f>
        <v/>
      </c>
      <c r="AC48" s="111">
        <f>MOMA!BH44</f>
        <v>0</v>
      </c>
      <c r="AD48" s="73" t="str">
        <f>IF(ISNA(VLOOKUP(AC48,Tableau1[],3,FALSE)),"",VLOOKUP(AC48,Tableau1[],3,FALSE))</f>
        <v/>
      </c>
      <c r="AN48" s="76">
        <f>AT46+1</f>
        <v>30</v>
      </c>
      <c r="AO48" s="76">
        <f>AN48+1</f>
        <v>31</v>
      </c>
    </row>
    <row r="49" spans="1:55" s="71" customFormat="1" ht="15" x14ac:dyDescent="0.2">
      <c r="A49" s="111">
        <f>MOMA!D45</f>
        <v>0</v>
      </c>
      <c r="B49" s="121" t="str">
        <f>IF(ISNA(VLOOKUP(A49,Tableau1[],3,FALSE)),"",VLOOKUP(A49,Tableau1[],3,FALSE))</f>
        <v/>
      </c>
      <c r="C49" s="111">
        <f>MOMA!H45</f>
        <v>0</v>
      </c>
      <c r="D49" s="121" t="str">
        <f>IF(ISNA(VLOOKUP(C49,Tableau1[],3,FALSE)),"",VLOOKUP(C49,Tableau1[],3,FALSE))</f>
        <v/>
      </c>
      <c r="E49" s="111">
        <f>MOMA!L45</f>
        <v>0</v>
      </c>
      <c r="F49" s="121" t="str">
        <f>IF(ISNA(VLOOKUP(E49,Tableau1[],3,FALSE)),"",VLOOKUP(E49,Tableau1[],3,FALSE))</f>
        <v/>
      </c>
      <c r="G49" s="111">
        <f>MOMA!P45</f>
        <v>0</v>
      </c>
      <c r="H49" s="121" t="str">
        <f>IF(ISNA(VLOOKUP(G49,Tableau1[],3,FALSE)),"",VLOOKUP(G49,Tableau1[],3,FALSE))</f>
        <v/>
      </c>
      <c r="I49" s="111">
        <f>MOMA!T45</f>
        <v>0</v>
      </c>
      <c r="J49" s="121" t="str">
        <f>IF(ISNA(VLOOKUP(I49,Tableau1[],3,FALSE)),"",VLOOKUP(I49,Tableau1[],3,FALSE))</f>
        <v/>
      </c>
      <c r="K49" s="111">
        <f>MOMA!X45</f>
        <v>0</v>
      </c>
      <c r="L49" s="121" t="str">
        <f>IF(ISNA(VLOOKUP(K49,Tableau1[],3,FALSE)),"",VLOOKUP(K49,Tableau1[],3,FALSE))</f>
        <v/>
      </c>
      <c r="M49" s="111">
        <f>MOMA!AB45</f>
        <v>0</v>
      </c>
      <c r="N49" s="121" t="str">
        <f>IF(ISNA(VLOOKUP(M49,Tableau1[],3,FALSE)),"",VLOOKUP(M49,Tableau1[],3,FALSE))</f>
        <v/>
      </c>
      <c r="O49" s="111">
        <f>MOMA!AF45</f>
        <v>0</v>
      </c>
      <c r="P49" s="121" t="str">
        <f>IF(ISNA(VLOOKUP(O49,Tableau1[],3,FALSE)),"",VLOOKUP(O49,Tableau1[],3,FALSE))</f>
        <v/>
      </c>
      <c r="Q49" s="111">
        <f>MOMA!AJ45</f>
        <v>0</v>
      </c>
      <c r="R49" s="121" t="str">
        <f>IF(ISNA(VLOOKUP(Q49,Tableau1[],3,FALSE)),"",VLOOKUP(Q49,Tableau1[],3,FALSE))</f>
        <v/>
      </c>
      <c r="S49" s="111">
        <f>MOMA!AN45</f>
        <v>0</v>
      </c>
      <c r="T49" s="121" t="str">
        <f>IF(ISNA(VLOOKUP(S49,Tableau1[],3,FALSE)),"",VLOOKUP(S49,Tableau1[],3,FALSE))</f>
        <v/>
      </c>
      <c r="U49" s="111">
        <f>MOMA!AR45</f>
        <v>0</v>
      </c>
      <c r="V49" s="121" t="str">
        <f>IF(ISNA(VLOOKUP(U49,Tableau1[],3,FALSE)),"",VLOOKUP(U49,Tableau1[],3,FALSE))</f>
        <v/>
      </c>
      <c r="W49" s="111">
        <f>MOMA!AV45</f>
        <v>0</v>
      </c>
      <c r="X49" s="121" t="str">
        <f>IF(ISNA(VLOOKUP(W49,Tableau1[],3,FALSE)),"",VLOOKUP(W49,Tableau1[],3,FALSE))</f>
        <v/>
      </c>
      <c r="Y49" s="111">
        <f>MOMA!AZ45</f>
        <v>0</v>
      </c>
      <c r="Z49" s="121" t="str">
        <f>IF(ISNA(VLOOKUP(Y49,Tableau1[],3,FALSE)),"",VLOOKUP(Y49,Tableau1[],3,FALSE))</f>
        <v/>
      </c>
      <c r="AA49" s="111">
        <f>MOMA!BD45</f>
        <v>0</v>
      </c>
      <c r="AB49" s="121" t="str">
        <f>IF(ISNA(VLOOKUP(AA49,Tableau1[],3,FALSE)),"",VLOOKUP(AA49,Tableau1[],3,FALSE))</f>
        <v/>
      </c>
      <c r="AC49" s="111">
        <f>MOMA!BH45</f>
        <v>0</v>
      </c>
      <c r="AD49" s="73" t="str">
        <f>IF(ISNA(VLOOKUP(AC49,Tableau1[],3,FALSE)),"",VLOOKUP(AC49,Tableau1[],3,FALSE))</f>
        <v/>
      </c>
      <c r="AE49" s="72" t="s">
        <v>111</v>
      </c>
      <c r="AF49" s="169">
        <f>AV35+30</f>
        <v>46144</v>
      </c>
      <c r="AG49" s="169"/>
      <c r="AH49" s="169"/>
      <c r="AI49" s="169"/>
      <c r="AJ49" s="169"/>
      <c r="AK49" s="169"/>
      <c r="AL49" s="70">
        <f>BB35+1</f>
        <v>10</v>
      </c>
      <c r="AM49" s="71" t="s">
        <v>112</v>
      </c>
      <c r="AN49" s="169">
        <f>AF49+31</f>
        <v>46175</v>
      </c>
      <c r="AO49" s="169"/>
      <c r="AP49" s="169"/>
      <c r="AQ49" s="169"/>
      <c r="AR49" s="169"/>
      <c r="AS49" s="169"/>
      <c r="AT49" s="70">
        <f>AL49+1</f>
        <v>11</v>
      </c>
      <c r="AU49" s="71" t="s">
        <v>111</v>
      </c>
      <c r="AV49" s="169">
        <f>AN49+31</f>
        <v>46206</v>
      </c>
      <c r="AW49" s="169"/>
      <c r="AX49" s="169"/>
      <c r="AY49" s="169"/>
      <c r="AZ49" s="169"/>
      <c r="BA49" s="169"/>
      <c r="BB49" s="70">
        <f>AT49+1</f>
        <v>12</v>
      </c>
      <c r="BC49" s="69" t="s">
        <v>111</v>
      </c>
    </row>
    <row r="50" spans="1:55" s="71" customFormat="1" x14ac:dyDescent="0.2">
      <c r="A50" s="111">
        <f>MOMA!D46</f>
        <v>0</v>
      </c>
      <c r="B50" s="121" t="str">
        <f>IF(ISNA(VLOOKUP(A50,Tableau1[],3,FALSE)),"",VLOOKUP(A50,Tableau1[],3,FALSE))</f>
        <v/>
      </c>
      <c r="C50" s="111">
        <f>MOMA!H46</f>
        <v>0</v>
      </c>
      <c r="D50" s="121" t="str">
        <f>IF(ISNA(VLOOKUP(C50,Tableau1[],3,FALSE)),"",VLOOKUP(C50,Tableau1[],3,FALSE))</f>
        <v/>
      </c>
      <c r="E50" s="111">
        <f>MOMA!L46</f>
        <v>0</v>
      </c>
      <c r="F50" s="121" t="str">
        <f>IF(ISNA(VLOOKUP(E50,Tableau1[],3,FALSE)),"",VLOOKUP(E50,Tableau1[],3,FALSE))</f>
        <v/>
      </c>
      <c r="G50" s="111">
        <f>MOMA!P46</f>
        <v>0</v>
      </c>
      <c r="H50" s="121" t="str">
        <f>IF(ISNA(VLOOKUP(G50,Tableau1[],3,FALSE)),"",VLOOKUP(G50,Tableau1[],3,FALSE))</f>
        <v/>
      </c>
      <c r="I50" s="111">
        <f>MOMA!T46</f>
        <v>0</v>
      </c>
      <c r="J50" s="121" t="str">
        <f>IF(ISNA(VLOOKUP(I50,Tableau1[],3,FALSE)),"",VLOOKUP(I50,Tableau1[],3,FALSE))</f>
        <v/>
      </c>
      <c r="K50" s="111">
        <f>MOMA!X46</f>
        <v>0</v>
      </c>
      <c r="L50" s="121" t="str">
        <f>IF(ISNA(VLOOKUP(K50,Tableau1[],3,FALSE)),"",VLOOKUP(K50,Tableau1[],3,FALSE))</f>
        <v/>
      </c>
      <c r="M50" s="111">
        <f>MOMA!AB46</f>
        <v>0</v>
      </c>
      <c r="N50" s="121" t="str">
        <f>IF(ISNA(VLOOKUP(M50,Tableau1[],3,FALSE)),"",VLOOKUP(M50,Tableau1[],3,FALSE))</f>
        <v/>
      </c>
      <c r="O50" s="111">
        <f>MOMA!AF46</f>
        <v>0</v>
      </c>
      <c r="P50" s="121" t="str">
        <f>IF(ISNA(VLOOKUP(O50,Tableau1[],3,FALSE)),"",VLOOKUP(O50,Tableau1[],3,FALSE))</f>
        <v/>
      </c>
      <c r="Q50" s="111">
        <f>MOMA!AJ46</f>
        <v>0</v>
      </c>
      <c r="R50" s="121" t="str">
        <f>IF(ISNA(VLOOKUP(Q50,Tableau1[],3,FALSE)),"",VLOOKUP(Q50,Tableau1[],3,FALSE))</f>
        <v/>
      </c>
      <c r="S50" s="111">
        <f>MOMA!AN46</f>
        <v>0</v>
      </c>
      <c r="T50" s="121" t="str">
        <f>IF(ISNA(VLOOKUP(S50,Tableau1[],3,FALSE)),"",VLOOKUP(S50,Tableau1[],3,FALSE))</f>
        <v/>
      </c>
      <c r="U50" s="111">
        <f>MOMA!AR46</f>
        <v>0</v>
      </c>
      <c r="V50" s="121" t="str">
        <f>IF(ISNA(VLOOKUP(U50,Tableau1[],3,FALSE)),"",VLOOKUP(U50,Tableau1[],3,FALSE))</f>
        <v/>
      </c>
      <c r="W50" s="111">
        <f>MOMA!AV46</f>
        <v>0</v>
      </c>
      <c r="X50" s="121" t="str">
        <f>IF(ISNA(VLOOKUP(W50,Tableau1[],3,FALSE)),"",VLOOKUP(W50,Tableau1[],3,FALSE))</f>
        <v/>
      </c>
      <c r="Y50" s="111">
        <f>MOMA!AZ46</f>
        <v>0</v>
      </c>
      <c r="Z50" s="121" t="str">
        <f>IF(ISNA(VLOOKUP(Y50,Tableau1[],3,FALSE)),"",VLOOKUP(Y50,Tableau1[],3,FALSE))</f>
        <v/>
      </c>
      <c r="AA50" s="111">
        <f>MOMA!BD46</f>
        <v>0</v>
      </c>
      <c r="AB50" s="121" t="str">
        <f>IF(ISNA(VLOOKUP(AA50,Tableau1[],3,FALSE)),"",VLOOKUP(AA50,Tableau1[],3,FALSE))</f>
        <v/>
      </c>
      <c r="AC50" s="111">
        <f>MOMA!BH46</f>
        <v>0</v>
      </c>
      <c r="AD50" s="73" t="str">
        <f>IF(ISNA(VLOOKUP(AC50,Tableau1[],3,FALSE)),"",VLOOKUP(AC50,Tableau1[],3,FALSE))</f>
        <v/>
      </c>
      <c r="AE50" s="72" t="s">
        <v>111</v>
      </c>
      <c r="AF50" s="72" t="s">
        <v>83</v>
      </c>
      <c r="AG50" s="72" t="s">
        <v>85</v>
      </c>
      <c r="AH50" s="72" t="s">
        <v>86</v>
      </c>
      <c r="AI50" s="72" t="s">
        <v>84</v>
      </c>
      <c r="AJ50" s="72" t="s">
        <v>87</v>
      </c>
      <c r="AK50" s="72" t="s">
        <v>88</v>
      </c>
      <c r="AL50" s="72" t="s">
        <v>46</v>
      </c>
      <c r="AM50" s="71" t="s">
        <v>112</v>
      </c>
      <c r="AN50" s="72" t="s">
        <v>83</v>
      </c>
      <c r="AO50" s="72" t="s">
        <v>85</v>
      </c>
      <c r="AP50" s="72" t="s">
        <v>86</v>
      </c>
      <c r="AQ50" s="72" t="s">
        <v>84</v>
      </c>
      <c r="AR50" s="72" t="s">
        <v>87</v>
      </c>
      <c r="AS50" s="72" t="s">
        <v>88</v>
      </c>
      <c r="AT50" s="72" t="s">
        <v>46</v>
      </c>
      <c r="AU50" s="71" t="s">
        <v>111</v>
      </c>
      <c r="AV50" s="72" t="s">
        <v>83</v>
      </c>
      <c r="AW50" s="72" t="s">
        <v>85</v>
      </c>
      <c r="AX50" s="72" t="s">
        <v>86</v>
      </c>
      <c r="AY50" s="72" t="s">
        <v>84</v>
      </c>
      <c r="AZ50" s="72" t="s">
        <v>87</v>
      </c>
      <c r="BA50" s="72" t="s">
        <v>88</v>
      </c>
      <c r="BB50" s="72" t="s">
        <v>46</v>
      </c>
      <c r="BC50" s="69" t="s">
        <v>111</v>
      </c>
    </row>
    <row r="51" spans="1:55" hidden="1" x14ac:dyDescent="0.2">
      <c r="AE51" s="74" t="s">
        <v>111</v>
      </c>
      <c r="AF51" s="75"/>
      <c r="AG51" s="75"/>
      <c r="AH51" s="75"/>
      <c r="AI51" s="75"/>
      <c r="AJ51" s="75" t="str">
        <f>+T8</f>
        <v xml:space="preserve">Fériés </v>
      </c>
      <c r="AK51" s="109" t="str">
        <f>+T9</f>
        <v/>
      </c>
      <c r="AL51" s="109" t="str">
        <f>+T10</f>
        <v/>
      </c>
      <c r="AM51" s="75" t="s">
        <v>112</v>
      </c>
      <c r="AN51" s="75" t="str">
        <f>+V8</f>
        <v>Périodes en Entreprise</v>
      </c>
      <c r="AO51" s="75" t="str">
        <f>+V9</f>
        <v>Périodes en Entreprise</v>
      </c>
      <c r="AP51" s="75" t="str">
        <f>+V10</f>
        <v>Périodes en Entreprise</v>
      </c>
      <c r="AQ51" s="75" t="str">
        <f>+V11</f>
        <v>Périodes en Entreprise</v>
      </c>
      <c r="AR51" s="75" t="str">
        <f>+V12</f>
        <v>Périodes en Entreprise</v>
      </c>
      <c r="AS51" s="109" t="str">
        <f>+V13</f>
        <v/>
      </c>
      <c r="AT51" s="109" t="str">
        <f>+V14</f>
        <v/>
      </c>
      <c r="AU51" s="75" t="s">
        <v>111</v>
      </c>
      <c r="AV51" s="75"/>
      <c r="AW51" s="75"/>
      <c r="AX51" s="75" t="str">
        <f>+X8</f>
        <v>Périodes en Entreprise</v>
      </c>
      <c r="AY51" s="75" t="str">
        <f>+X9</f>
        <v>Périodes en Entreprise</v>
      </c>
      <c r="AZ51" s="75" t="str">
        <f>+X10</f>
        <v>Périodes en Entreprise</v>
      </c>
      <c r="BA51" s="109" t="str">
        <f>+X11</f>
        <v/>
      </c>
      <c r="BB51" s="109" t="str">
        <f>+X12</f>
        <v/>
      </c>
      <c r="BC51" s="78" t="s">
        <v>111</v>
      </c>
    </row>
    <row r="52" spans="1:55" x14ac:dyDescent="0.2">
      <c r="AE52" s="74" t="s">
        <v>111</v>
      </c>
      <c r="AF52" s="76"/>
      <c r="AG52" s="76"/>
      <c r="AH52" s="76"/>
      <c r="AI52" s="76"/>
      <c r="AJ52" s="76">
        <v>1</v>
      </c>
      <c r="AK52" s="108">
        <f t="shared" ref="AK52:AL52" si="61">AJ52+1</f>
        <v>2</v>
      </c>
      <c r="AL52" s="108">
        <f t="shared" si="61"/>
        <v>3</v>
      </c>
      <c r="AM52" s="66" t="s">
        <v>112</v>
      </c>
      <c r="AN52" s="76">
        <v>1</v>
      </c>
      <c r="AO52" s="76">
        <f>AN52+1</f>
        <v>2</v>
      </c>
      <c r="AP52" s="76">
        <f t="shared" ref="AP52:AT52" si="62">AO52+1</f>
        <v>3</v>
      </c>
      <c r="AQ52" s="76">
        <f t="shared" si="62"/>
        <v>4</v>
      </c>
      <c r="AR52" s="76">
        <f t="shared" si="62"/>
        <v>5</v>
      </c>
      <c r="AS52" s="108">
        <f t="shared" si="62"/>
        <v>6</v>
      </c>
      <c r="AT52" s="108">
        <f t="shared" si="62"/>
        <v>7</v>
      </c>
      <c r="AU52" s="66" t="s">
        <v>111</v>
      </c>
      <c r="AV52" s="79"/>
      <c r="AW52" s="79"/>
      <c r="AX52" s="79">
        <v>1</v>
      </c>
      <c r="AY52" s="79">
        <f t="shared" ref="AY52:BB52" si="63">AX52+1</f>
        <v>2</v>
      </c>
      <c r="AZ52" s="79">
        <f t="shared" si="63"/>
        <v>3</v>
      </c>
      <c r="BA52" s="108">
        <f t="shared" si="63"/>
        <v>4</v>
      </c>
      <c r="BB52" s="108">
        <f t="shared" si="63"/>
        <v>5</v>
      </c>
      <c r="BC52" s="78" t="s">
        <v>111</v>
      </c>
    </row>
    <row r="53" spans="1:55" hidden="1" x14ac:dyDescent="0.2">
      <c r="AE53" s="74" t="s">
        <v>111</v>
      </c>
      <c r="AF53" s="75" t="str">
        <f>+T11</f>
        <v>Périodes en Entreprise</v>
      </c>
      <c r="AG53" s="75" t="str">
        <f>+T12</f>
        <v>Périodes en Entreprise</v>
      </c>
      <c r="AH53" s="75" t="str">
        <f>+T13</f>
        <v>Périodes en Entreprise</v>
      </c>
      <c r="AI53" s="75" t="str">
        <f>+T14</f>
        <v>Périodes en Entreprise</v>
      </c>
      <c r="AJ53" s="75" t="str">
        <f>+T15</f>
        <v xml:space="preserve">Fériés </v>
      </c>
      <c r="AK53" s="109" t="str">
        <f>+T16</f>
        <v/>
      </c>
      <c r="AL53" s="109" t="str">
        <f>+T17</f>
        <v/>
      </c>
      <c r="AM53" s="75" t="s">
        <v>112</v>
      </c>
      <c r="AN53" s="75" t="str">
        <f>+V15</f>
        <v>Périodes en Entreprise</v>
      </c>
      <c r="AO53" s="75" t="str">
        <f>+V16</f>
        <v>Périodes en Entreprise</v>
      </c>
      <c r="AP53" s="75" t="str">
        <f>+V17</f>
        <v>Périodes en Entreprise</v>
      </c>
      <c r="AQ53" s="75" t="str">
        <f>+V18</f>
        <v>Périodes en Entreprise</v>
      </c>
      <c r="AR53" s="75" t="str">
        <f>+V19</f>
        <v>Périodes en Entreprise</v>
      </c>
      <c r="AS53" s="109" t="str">
        <f>+V20</f>
        <v/>
      </c>
      <c r="AT53" s="109" t="str">
        <f>+V21</f>
        <v/>
      </c>
      <c r="AU53" s="75" t="s">
        <v>111</v>
      </c>
      <c r="AV53" s="75" t="str">
        <f>+X13</f>
        <v>Périodes en Entreprise</v>
      </c>
      <c r="AW53" s="75" t="str">
        <f>+X14</f>
        <v>Périodes en Entreprise</v>
      </c>
      <c r="AX53" s="75" t="str">
        <f>+X15</f>
        <v>Périodes en Entreprise</v>
      </c>
      <c r="AY53" s="75" t="str">
        <f>+X16</f>
        <v>Périodes en Entreprise</v>
      </c>
      <c r="AZ53" s="75" t="str">
        <f>+X17</f>
        <v>Périodes en Entreprise</v>
      </c>
      <c r="BA53" s="109" t="str">
        <f>+X18</f>
        <v/>
      </c>
      <c r="BB53" s="109" t="str">
        <f>+X19</f>
        <v/>
      </c>
      <c r="BC53" s="78" t="s">
        <v>112</v>
      </c>
    </row>
    <row r="54" spans="1:55" x14ac:dyDescent="0.2">
      <c r="AE54" s="74" t="s">
        <v>111</v>
      </c>
      <c r="AF54" s="76">
        <f>AL52+1</f>
        <v>4</v>
      </c>
      <c r="AG54" s="76">
        <f>AF54+1</f>
        <v>5</v>
      </c>
      <c r="AH54" s="76">
        <f t="shared" ref="AH54:AH60" si="64">AG54+1</f>
        <v>6</v>
      </c>
      <c r="AI54" s="76">
        <f t="shared" ref="AI54:AI58" si="65">AH54+1</f>
        <v>7</v>
      </c>
      <c r="AJ54" s="76">
        <f t="shared" ref="AJ54:AJ58" si="66">AI54+1</f>
        <v>8</v>
      </c>
      <c r="AK54" s="108">
        <f>AJ54+1</f>
        <v>9</v>
      </c>
      <c r="AL54" s="108">
        <f>AK54+1</f>
        <v>10</v>
      </c>
      <c r="AM54" s="66" t="s">
        <v>112</v>
      </c>
      <c r="AN54" s="76">
        <f>AT52+1</f>
        <v>8</v>
      </c>
      <c r="AO54" s="76">
        <f>AN54+1</f>
        <v>9</v>
      </c>
      <c r="AP54" s="76">
        <f t="shared" ref="AP54:AP58" si="67">AO54+1</f>
        <v>10</v>
      </c>
      <c r="AQ54" s="76">
        <f t="shared" ref="AQ54:AQ58" si="68">AP54+1</f>
        <v>11</v>
      </c>
      <c r="AR54" s="76">
        <f t="shared" ref="AR54:AR58" si="69">AQ54+1</f>
        <v>12</v>
      </c>
      <c r="AS54" s="108">
        <f t="shared" ref="AS54:AS58" si="70">AR54+1</f>
        <v>13</v>
      </c>
      <c r="AT54" s="108">
        <f t="shared" ref="AT54:AT58" si="71">AS54+1</f>
        <v>14</v>
      </c>
      <c r="AU54" s="66" t="s">
        <v>111</v>
      </c>
      <c r="AV54" s="76">
        <f>BB52+1</f>
        <v>6</v>
      </c>
      <c r="AW54" s="76">
        <f>AV54+1</f>
        <v>7</v>
      </c>
      <c r="AX54" s="76">
        <f t="shared" ref="AX54:AZ60" si="72">AW54+1</f>
        <v>8</v>
      </c>
      <c r="AY54" s="76">
        <f t="shared" ref="AY54:AY58" si="73">AX54+1</f>
        <v>9</v>
      </c>
      <c r="AZ54" s="76">
        <f t="shared" ref="AZ54:AZ58" si="74">AY54+1</f>
        <v>10</v>
      </c>
      <c r="BA54" s="108">
        <f t="shared" ref="BA54:BA58" si="75">AZ54+1</f>
        <v>11</v>
      </c>
      <c r="BB54" s="108">
        <f t="shared" ref="BB54:BB58" si="76">BA54+1</f>
        <v>12</v>
      </c>
      <c r="BC54" s="78" t="s">
        <v>111</v>
      </c>
    </row>
    <row r="55" spans="1:55" hidden="1" x14ac:dyDescent="0.2">
      <c r="AE55" s="74" t="s">
        <v>111</v>
      </c>
      <c r="AF55" s="75" t="str">
        <f>+T18</f>
        <v>Périodes en Entreprise</v>
      </c>
      <c r="AG55" s="75" t="str">
        <f>+T19</f>
        <v>Périodes en Entreprise</v>
      </c>
      <c r="AH55" s="75" t="str">
        <f>+T20</f>
        <v>Périodes en Entreprise</v>
      </c>
      <c r="AI55" s="75" t="str">
        <f>+T21</f>
        <v xml:space="preserve">Fériés </v>
      </c>
      <c r="AJ55" s="75" t="str">
        <f>+T22</f>
        <v>Périodes en Entreprise</v>
      </c>
      <c r="AK55" s="109" t="str">
        <f>+T23</f>
        <v/>
      </c>
      <c r="AL55" s="109" t="str">
        <f>+T24</f>
        <v/>
      </c>
      <c r="AM55" s="75" t="s">
        <v>276</v>
      </c>
      <c r="AN55" s="75" t="str">
        <f>+V22</f>
        <v>Périodes en Entreprise</v>
      </c>
      <c r="AO55" s="75" t="str">
        <f>+V23</f>
        <v>Périodes en Entreprise</v>
      </c>
      <c r="AP55" s="75" t="str">
        <f>+V24</f>
        <v>Périodes en Entreprise</v>
      </c>
      <c r="AQ55" s="75" t="str">
        <f>+V25</f>
        <v>Périodes en Entreprise</v>
      </c>
      <c r="AR55" s="75" t="str">
        <f>+V26</f>
        <v>Périodes en Entreprise</v>
      </c>
      <c r="AS55" s="109" t="str">
        <f>+V27</f>
        <v/>
      </c>
      <c r="AT55" s="109" t="str">
        <f>+V28</f>
        <v/>
      </c>
      <c r="AU55" s="75" t="s">
        <v>112</v>
      </c>
      <c r="AV55" s="75" t="str">
        <f>+X20</f>
        <v>Périodes en Entreprise</v>
      </c>
      <c r="AW55" s="75" t="str">
        <f>+X21</f>
        <v xml:space="preserve">Fériés </v>
      </c>
      <c r="AX55" s="75" t="str">
        <f>+X22</f>
        <v>Périodes en Entreprise</v>
      </c>
      <c r="AY55" s="75" t="str">
        <f>+X23</f>
        <v>Périodes en Entreprise</v>
      </c>
      <c r="AZ55" s="75" t="str">
        <f>+X24</f>
        <v>Périodes en Entreprise</v>
      </c>
      <c r="BA55" s="109" t="str">
        <f>+X25</f>
        <v/>
      </c>
      <c r="BB55" s="109" t="str">
        <f>+X26</f>
        <v/>
      </c>
      <c r="BC55" s="78" t="s">
        <v>111</v>
      </c>
    </row>
    <row r="56" spans="1:55" x14ac:dyDescent="0.2">
      <c r="AE56" s="74" t="s">
        <v>111</v>
      </c>
      <c r="AF56" s="76">
        <f>AL54+1</f>
        <v>11</v>
      </c>
      <c r="AG56" s="76">
        <f>AF56+1</f>
        <v>12</v>
      </c>
      <c r="AH56" s="76">
        <f t="shared" si="64"/>
        <v>13</v>
      </c>
      <c r="AI56" s="76">
        <f t="shared" si="65"/>
        <v>14</v>
      </c>
      <c r="AJ56" s="76">
        <f t="shared" si="66"/>
        <v>15</v>
      </c>
      <c r="AK56" s="108">
        <f>AJ56+1</f>
        <v>16</v>
      </c>
      <c r="AL56" s="108">
        <f>AK56+1</f>
        <v>17</v>
      </c>
      <c r="AM56" s="66" t="s">
        <v>112</v>
      </c>
      <c r="AN56" s="76">
        <f>AT54+1</f>
        <v>15</v>
      </c>
      <c r="AO56" s="76">
        <f>AN56+1</f>
        <v>16</v>
      </c>
      <c r="AP56" s="76">
        <f t="shared" si="67"/>
        <v>17</v>
      </c>
      <c r="AQ56" s="76">
        <f t="shared" si="68"/>
        <v>18</v>
      </c>
      <c r="AR56" s="76">
        <f t="shared" si="69"/>
        <v>19</v>
      </c>
      <c r="AS56" s="108">
        <f t="shared" si="70"/>
        <v>20</v>
      </c>
      <c r="AT56" s="108">
        <f t="shared" si="71"/>
        <v>21</v>
      </c>
      <c r="AU56" s="66" t="s">
        <v>111</v>
      </c>
      <c r="AV56" s="76">
        <f>BB54+1</f>
        <v>13</v>
      </c>
      <c r="AW56" s="76">
        <f>AV56+1</f>
        <v>14</v>
      </c>
      <c r="AX56" s="76">
        <f t="shared" si="72"/>
        <v>15</v>
      </c>
      <c r="AY56" s="76">
        <f t="shared" si="73"/>
        <v>16</v>
      </c>
      <c r="AZ56" s="76">
        <f t="shared" si="74"/>
        <v>17</v>
      </c>
      <c r="BA56" s="108">
        <f t="shared" si="75"/>
        <v>18</v>
      </c>
      <c r="BB56" s="108">
        <f t="shared" si="76"/>
        <v>19</v>
      </c>
      <c r="BC56" s="78" t="s">
        <v>111</v>
      </c>
    </row>
    <row r="57" spans="1:55" hidden="1" x14ac:dyDescent="0.2">
      <c r="AE57" s="74" t="s">
        <v>111</v>
      </c>
      <c r="AF57" s="75" t="str">
        <f>+T25</f>
        <v>Périodes en Entreprise</v>
      </c>
      <c r="AG57" s="75" t="str">
        <f>+T26</f>
        <v>Périodes en Entreprise</v>
      </c>
      <c r="AH57" s="75" t="str">
        <f>+T27</f>
        <v>Périodes en Entreprise</v>
      </c>
      <c r="AI57" s="75" t="str">
        <f>+T28</f>
        <v>Périodes en Entreprise</v>
      </c>
      <c r="AJ57" s="75" t="str">
        <f>+T29</f>
        <v>Périodes en Entreprise</v>
      </c>
      <c r="AK57" s="109" t="str">
        <f>+T30</f>
        <v/>
      </c>
      <c r="AL57" s="109" t="str">
        <f>+T31</f>
        <v/>
      </c>
      <c r="AM57" s="75" t="s">
        <v>112</v>
      </c>
      <c r="AN57" s="75" t="str">
        <f>+V29</f>
        <v>Soutenances</v>
      </c>
      <c r="AO57" s="75" t="str">
        <f>+V30</f>
        <v>Soutenances</v>
      </c>
      <c r="AP57" s="75" t="str">
        <f>+V31</f>
        <v>Soutenances</v>
      </c>
      <c r="AQ57" s="75" t="str">
        <f>+V32</f>
        <v>Soutenances</v>
      </c>
      <c r="AR57" s="75" t="str">
        <f>+V33</f>
        <v>Soutenances</v>
      </c>
      <c r="AS57" s="109" t="str">
        <f>+V34</f>
        <v/>
      </c>
      <c r="AT57" s="109" t="str">
        <f>+V35</f>
        <v/>
      </c>
      <c r="AU57" s="75" t="s">
        <v>111</v>
      </c>
      <c r="AV57" s="75" t="str">
        <f>+X27</f>
        <v>Périodes en Entreprise</v>
      </c>
      <c r="AW57" s="75" t="str">
        <f>+X28</f>
        <v>Périodes en Entreprise</v>
      </c>
      <c r="AX57" s="75" t="str">
        <f>+X29</f>
        <v>Périodes en Entreprise</v>
      </c>
      <c r="AY57" s="75" t="str">
        <f>+X30</f>
        <v>Périodes en Entreprise</v>
      </c>
      <c r="AZ57" s="75" t="str">
        <f>+X31</f>
        <v>Périodes en Entreprise</v>
      </c>
      <c r="BA57" s="109" t="str">
        <f>+X32</f>
        <v/>
      </c>
      <c r="BB57" s="109" t="str">
        <f>+X33</f>
        <v/>
      </c>
      <c r="BC57" s="78" t="s">
        <v>111</v>
      </c>
    </row>
    <row r="58" spans="1:55" x14ac:dyDescent="0.2">
      <c r="AE58" s="74" t="s">
        <v>111</v>
      </c>
      <c r="AF58" s="76">
        <f>AL56+1</f>
        <v>18</v>
      </c>
      <c r="AG58" s="76">
        <f>AF58+1</f>
        <v>19</v>
      </c>
      <c r="AH58" s="76">
        <f t="shared" si="64"/>
        <v>20</v>
      </c>
      <c r="AI58" s="76">
        <f t="shared" si="65"/>
        <v>21</v>
      </c>
      <c r="AJ58" s="76">
        <f t="shared" si="66"/>
        <v>22</v>
      </c>
      <c r="AK58" s="108">
        <f>AJ58+1</f>
        <v>23</v>
      </c>
      <c r="AL58" s="108">
        <f>AK58+1</f>
        <v>24</v>
      </c>
      <c r="AM58" s="66" t="s">
        <v>112</v>
      </c>
      <c r="AN58" s="76">
        <f>AT56+1</f>
        <v>22</v>
      </c>
      <c r="AO58" s="76">
        <f>AN58+1</f>
        <v>23</v>
      </c>
      <c r="AP58" s="76">
        <f t="shared" si="67"/>
        <v>24</v>
      </c>
      <c r="AQ58" s="76">
        <f t="shared" si="68"/>
        <v>25</v>
      </c>
      <c r="AR58" s="76">
        <f t="shared" si="69"/>
        <v>26</v>
      </c>
      <c r="AS58" s="108">
        <f t="shared" si="70"/>
        <v>27</v>
      </c>
      <c r="AT58" s="108">
        <f t="shared" si="71"/>
        <v>28</v>
      </c>
      <c r="AU58" s="66" t="s">
        <v>111</v>
      </c>
      <c r="AV58" s="76">
        <f>BB56+1</f>
        <v>20</v>
      </c>
      <c r="AW58" s="76">
        <f>AV58+1</f>
        <v>21</v>
      </c>
      <c r="AX58" s="76">
        <f t="shared" si="72"/>
        <v>22</v>
      </c>
      <c r="AY58" s="76">
        <f t="shared" si="73"/>
        <v>23</v>
      </c>
      <c r="AZ58" s="76">
        <f t="shared" si="74"/>
        <v>24</v>
      </c>
      <c r="BA58" s="108">
        <f t="shared" si="75"/>
        <v>25</v>
      </c>
      <c r="BB58" s="108">
        <f t="shared" si="76"/>
        <v>26</v>
      </c>
      <c r="BC58" s="78" t="s">
        <v>111</v>
      </c>
    </row>
    <row r="59" spans="1:55" hidden="1" x14ac:dyDescent="0.2">
      <c r="AE59" s="74" t="s">
        <v>111</v>
      </c>
      <c r="AF59" s="75" t="str">
        <f>+T32</f>
        <v xml:space="preserve">Fériés </v>
      </c>
      <c r="AG59" s="75" t="str">
        <f>+T33</f>
        <v>Périodes en Entreprise</v>
      </c>
      <c r="AH59" s="75" t="str">
        <f>+T34</f>
        <v>Périodes en Entreprise</v>
      </c>
      <c r="AI59" s="75" t="str">
        <f>+T35</f>
        <v>Périodes en Entreprise</v>
      </c>
      <c r="AJ59" s="75" t="str">
        <f>+T36</f>
        <v>Périodes en Entreprise</v>
      </c>
      <c r="AK59" s="109" t="str">
        <f>+T37</f>
        <v/>
      </c>
      <c r="AL59" s="109" t="str">
        <f>+T38</f>
        <v/>
      </c>
      <c r="AM59" s="75" t="s">
        <v>112</v>
      </c>
      <c r="AN59" s="75" t="str">
        <f>+V36</f>
        <v>Périodes en Entreprise</v>
      </c>
      <c r="AO59" s="75" t="str">
        <f>+V37</f>
        <v>Périodes en Entreprise</v>
      </c>
      <c r="AP59" s="137"/>
      <c r="AQ59" s="137"/>
      <c r="AR59" s="137"/>
      <c r="AS59" s="109"/>
      <c r="AT59" s="109"/>
      <c r="AU59" s="75" t="s">
        <v>111</v>
      </c>
      <c r="AV59" s="75" t="str">
        <f>+X34</f>
        <v>Périodes en Entreprise</v>
      </c>
      <c r="AW59" s="75" t="str">
        <f>+X35</f>
        <v>Périodes en Entreprise</v>
      </c>
      <c r="AX59" s="75" t="str">
        <f>+X36</f>
        <v>Périodes en Entreprise</v>
      </c>
      <c r="AY59" s="75" t="str">
        <f>+X37</f>
        <v>Périodes en Entreprise</v>
      </c>
      <c r="AZ59" s="75" t="str">
        <f>+X38</f>
        <v>Périodes en Entreprise</v>
      </c>
      <c r="BA59" s="109"/>
      <c r="BB59" s="109"/>
      <c r="BC59" s="78" t="s">
        <v>111</v>
      </c>
    </row>
    <row r="60" spans="1:55" x14ac:dyDescent="0.2">
      <c r="AE60" s="74" t="s">
        <v>111</v>
      </c>
      <c r="AF60" s="76">
        <f>AL58+1</f>
        <v>25</v>
      </c>
      <c r="AG60" s="76">
        <f>AF60+1</f>
        <v>26</v>
      </c>
      <c r="AH60" s="76">
        <f t="shared" si="64"/>
        <v>27</v>
      </c>
      <c r="AI60" s="76">
        <f t="shared" ref="AI60" si="77">AH60+1</f>
        <v>28</v>
      </c>
      <c r="AJ60" s="76">
        <f t="shared" ref="AJ60:AL60" si="78">AI60+1</f>
        <v>29</v>
      </c>
      <c r="AK60" s="108">
        <f t="shared" si="78"/>
        <v>30</v>
      </c>
      <c r="AL60" s="108">
        <f t="shared" si="78"/>
        <v>31</v>
      </c>
      <c r="AM60" s="66" t="s">
        <v>112</v>
      </c>
      <c r="AN60" s="76">
        <f>+AT58+1</f>
        <v>29</v>
      </c>
      <c r="AO60" s="76">
        <f>+AN60+1</f>
        <v>30</v>
      </c>
      <c r="AP60" s="76"/>
      <c r="AQ60" s="76"/>
      <c r="AR60" s="76"/>
      <c r="AS60" s="76"/>
      <c r="AT60" s="76"/>
      <c r="AU60" s="66" t="s">
        <v>111</v>
      </c>
      <c r="AV60" s="76">
        <f>BB58+1</f>
        <v>27</v>
      </c>
      <c r="AW60" s="76">
        <f>AV60+1</f>
        <v>28</v>
      </c>
      <c r="AX60" s="76">
        <f t="shared" si="72"/>
        <v>29</v>
      </c>
      <c r="AY60" s="76">
        <f t="shared" si="72"/>
        <v>30</v>
      </c>
      <c r="AZ60" s="76">
        <f t="shared" si="72"/>
        <v>31</v>
      </c>
      <c r="BA60" s="79"/>
      <c r="BB60" s="79"/>
      <c r="BC60" s="78" t="s">
        <v>111</v>
      </c>
    </row>
    <row r="61" spans="1:55" hidden="1" x14ac:dyDescent="0.2">
      <c r="AE61" s="74" t="s">
        <v>111</v>
      </c>
      <c r="AF61" s="137"/>
      <c r="AG61" s="75"/>
      <c r="AH61" s="75"/>
      <c r="AI61" s="75"/>
      <c r="AJ61" s="75"/>
      <c r="AK61" s="109"/>
      <c r="AL61" s="109"/>
      <c r="AM61" s="137" t="s">
        <v>112</v>
      </c>
      <c r="AN61" s="75"/>
      <c r="AO61" s="75"/>
      <c r="AP61" s="75"/>
      <c r="AQ61" s="75"/>
      <c r="AR61" s="75"/>
      <c r="AS61" s="109"/>
      <c r="AT61" s="109"/>
      <c r="AU61" s="137" t="s">
        <v>111</v>
      </c>
      <c r="AV61" s="75"/>
      <c r="AW61" s="75"/>
      <c r="AX61" s="75"/>
      <c r="AY61" s="75"/>
      <c r="AZ61" s="75"/>
      <c r="BA61" s="109"/>
      <c r="BB61" s="109"/>
      <c r="BC61" s="78" t="s">
        <v>111</v>
      </c>
    </row>
    <row r="62" spans="1:55" x14ac:dyDescent="0.2">
      <c r="AE62" s="74" t="s">
        <v>111</v>
      </c>
      <c r="AF62" s="76"/>
      <c r="AG62" s="76"/>
      <c r="AH62" s="76"/>
      <c r="AI62" s="76"/>
      <c r="AJ62" s="76"/>
      <c r="AK62" s="76"/>
      <c r="AL62" s="76"/>
      <c r="AM62" s="66" t="s">
        <v>112</v>
      </c>
      <c r="AN62" s="76"/>
      <c r="AU62" s="66" t="s">
        <v>111</v>
      </c>
      <c r="AV62" s="76"/>
      <c r="BC62" s="78" t="s">
        <v>111</v>
      </c>
    </row>
    <row r="63" spans="1:55" s="71" customFormat="1" ht="15" x14ac:dyDescent="0.25">
      <c r="A63" s="122"/>
      <c r="B63" s="122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E63" s="72" t="s">
        <v>111</v>
      </c>
      <c r="AF63" s="169">
        <f>AV49+31</f>
        <v>46237</v>
      </c>
      <c r="AG63" s="169"/>
      <c r="AH63" s="169"/>
      <c r="AI63" s="169"/>
      <c r="AJ63" s="169"/>
      <c r="AK63" s="169"/>
      <c r="AL63" s="70">
        <f>BB49+1</f>
        <v>13</v>
      </c>
      <c r="AM63" s="71" t="s">
        <v>112</v>
      </c>
      <c r="AN63" s="169">
        <f>AF63+30</f>
        <v>46267</v>
      </c>
      <c r="AO63" s="169"/>
      <c r="AP63" s="169"/>
      <c r="AQ63" s="169"/>
      <c r="AR63" s="169"/>
      <c r="AS63" s="169"/>
      <c r="AT63" s="70">
        <f>AL63+1</f>
        <v>14</v>
      </c>
      <c r="AU63" s="71" t="s">
        <v>111</v>
      </c>
      <c r="AV63" s="169">
        <f>AN63+30</f>
        <v>46297</v>
      </c>
      <c r="AW63" s="169"/>
      <c r="AX63" s="169"/>
      <c r="AY63" s="169"/>
      <c r="AZ63" s="169"/>
      <c r="BA63" s="169"/>
      <c r="BB63" s="70">
        <f>AT63+1</f>
        <v>15</v>
      </c>
      <c r="BC63" s="69" t="s">
        <v>111</v>
      </c>
    </row>
    <row r="64" spans="1:55" s="71" customFormat="1" x14ac:dyDescent="0.25">
      <c r="A64" s="122"/>
      <c r="B64" s="122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E64" s="72" t="s">
        <v>111</v>
      </c>
      <c r="AF64" s="72" t="s">
        <v>83</v>
      </c>
      <c r="AG64" s="72" t="s">
        <v>85</v>
      </c>
      <c r="AH64" s="72" t="s">
        <v>86</v>
      </c>
      <c r="AI64" s="72" t="s">
        <v>84</v>
      </c>
      <c r="AJ64" s="72" t="s">
        <v>87</v>
      </c>
      <c r="AK64" s="72" t="s">
        <v>88</v>
      </c>
      <c r="AL64" s="72" t="s">
        <v>46</v>
      </c>
      <c r="AM64" s="71" t="s">
        <v>112</v>
      </c>
      <c r="AN64" s="72" t="s">
        <v>83</v>
      </c>
      <c r="AO64" s="72" t="s">
        <v>85</v>
      </c>
      <c r="AP64" s="72" t="s">
        <v>86</v>
      </c>
      <c r="AQ64" s="72" t="s">
        <v>84</v>
      </c>
      <c r="AR64" s="72" t="s">
        <v>87</v>
      </c>
      <c r="AS64" s="72" t="s">
        <v>88</v>
      </c>
      <c r="AT64" s="72" t="s">
        <v>46</v>
      </c>
      <c r="AU64" s="71" t="s">
        <v>111</v>
      </c>
      <c r="AV64" s="72" t="s">
        <v>83</v>
      </c>
      <c r="AW64" s="72" t="s">
        <v>85</v>
      </c>
      <c r="AX64" s="72" t="s">
        <v>86</v>
      </c>
      <c r="AY64" s="72" t="s">
        <v>84</v>
      </c>
      <c r="AZ64" s="72" t="s">
        <v>87</v>
      </c>
      <c r="BA64" s="72" t="s">
        <v>88</v>
      </c>
      <c r="BB64" s="72" t="s">
        <v>46</v>
      </c>
      <c r="BC64" s="69" t="s">
        <v>111</v>
      </c>
    </row>
    <row r="65" spans="1:55" hidden="1" x14ac:dyDescent="0.2">
      <c r="AE65" s="74" t="s">
        <v>111</v>
      </c>
      <c r="AF65" s="75"/>
      <c r="AG65" s="75"/>
      <c r="AH65" s="75"/>
      <c r="AI65" s="75"/>
      <c r="AJ65" s="75"/>
      <c r="AK65" s="109" t="str">
        <f>+Z8</f>
        <v/>
      </c>
      <c r="AL65" s="109" t="str">
        <f>+Z9</f>
        <v/>
      </c>
      <c r="AM65" s="75" t="s">
        <v>112</v>
      </c>
      <c r="AN65" s="75"/>
      <c r="AO65" s="75" t="str">
        <f>+AB8</f>
        <v/>
      </c>
      <c r="AP65" s="75" t="str">
        <f>+AB9</f>
        <v/>
      </c>
      <c r="AQ65" s="75" t="str">
        <f>+AB10</f>
        <v/>
      </c>
      <c r="AR65" s="75" t="str">
        <f>+AB11</f>
        <v/>
      </c>
      <c r="AS65" s="75" t="str">
        <f>+AB12</f>
        <v/>
      </c>
      <c r="AT65" s="75" t="str">
        <f>+AB13</f>
        <v/>
      </c>
      <c r="AU65" s="75" t="s">
        <v>111</v>
      </c>
      <c r="AV65" s="75"/>
      <c r="AW65" s="75"/>
      <c r="AX65" s="75"/>
      <c r="AY65" s="75" t="str">
        <f>+AD8</f>
        <v/>
      </c>
      <c r="AZ65" s="75" t="str">
        <f>+AD9</f>
        <v/>
      </c>
      <c r="BA65" s="75" t="str">
        <f>+AD10</f>
        <v/>
      </c>
      <c r="BB65" s="75" t="str">
        <f>+AD11</f>
        <v/>
      </c>
      <c r="BC65" s="78" t="s">
        <v>111</v>
      </c>
    </row>
    <row r="66" spans="1:55" x14ac:dyDescent="0.2">
      <c r="AE66" s="74" t="s">
        <v>111</v>
      </c>
      <c r="AF66" s="76"/>
      <c r="AG66" s="76"/>
      <c r="AH66" s="76"/>
      <c r="AI66" s="76"/>
      <c r="AJ66" s="76"/>
      <c r="AK66" s="108">
        <v>1</v>
      </c>
      <c r="AL66" s="108">
        <f t="shared" ref="AL66" si="79">AK66+1</f>
        <v>2</v>
      </c>
      <c r="AM66" s="66" t="s">
        <v>112</v>
      </c>
      <c r="AN66" s="79"/>
      <c r="AO66" s="76">
        <v>1</v>
      </c>
      <c r="AP66" s="76">
        <f t="shared" ref="AP66:AT66" si="80">AO66+1</f>
        <v>2</v>
      </c>
      <c r="AQ66" s="76">
        <f t="shared" si="80"/>
        <v>3</v>
      </c>
      <c r="AR66" s="76">
        <f t="shared" si="80"/>
        <v>4</v>
      </c>
      <c r="AS66" s="108">
        <f t="shared" si="80"/>
        <v>5</v>
      </c>
      <c r="AT66" s="108">
        <f t="shared" si="80"/>
        <v>6</v>
      </c>
      <c r="AU66" s="66" t="s">
        <v>111</v>
      </c>
      <c r="AV66" s="76"/>
      <c r="AW66" s="76"/>
      <c r="AX66" s="76"/>
      <c r="AY66" s="76">
        <v>1</v>
      </c>
      <c r="AZ66" s="76">
        <f t="shared" ref="AZ66:BA66" si="81">AY66+1</f>
        <v>2</v>
      </c>
      <c r="BA66" s="108">
        <f t="shared" si="81"/>
        <v>3</v>
      </c>
      <c r="BB66" s="108">
        <f t="shared" ref="BB66:BB72" si="82">BA66+1</f>
        <v>4</v>
      </c>
      <c r="BC66" s="78" t="s">
        <v>111</v>
      </c>
    </row>
    <row r="67" spans="1:55" hidden="1" x14ac:dyDescent="0.2">
      <c r="AE67" s="74" t="s">
        <v>111</v>
      </c>
      <c r="AF67" s="75" t="str">
        <f>+Z10</f>
        <v/>
      </c>
      <c r="AG67" s="75" t="str">
        <f>+Z11</f>
        <v/>
      </c>
      <c r="AH67" s="75" t="str">
        <f>+Z12</f>
        <v/>
      </c>
      <c r="AI67" s="75" t="str">
        <f>+Z13</f>
        <v/>
      </c>
      <c r="AJ67" s="75" t="str">
        <f>+Z14</f>
        <v/>
      </c>
      <c r="AK67" s="109" t="str">
        <f>+Z15</f>
        <v/>
      </c>
      <c r="AL67" s="109" t="str">
        <f>+Z16</f>
        <v/>
      </c>
      <c r="AM67" s="75" t="s">
        <v>112</v>
      </c>
      <c r="AN67" s="75" t="str">
        <f>+AB14</f>
        <v/>
      </c>
      <c r="AO67" s="75" t="str">
        <f>+AB15</f>
        <v/>
      </c>
      <c r="AP67" s="75" t="str">
        <f>+AB16</f>
        <v/>
      </c>
      <c r="AQ67" s="75" t="str">
        <f>+AB17</f>
        <v/>
      </c>
      <c r="AR67" s="75" t="str">
        <f>+AB18</f>
        <v/>
      </c>
      <c r="AS67" s="109" t="str">
        <f>+AB19</f>
        <v/>
      </c>
      <c r="AT67" s="109" t="str">
        <f>+AB20</f>
        <v/>
      </c>
      <c r="AU67" s="75" t="s">
        <v>111</v>
      </c>
      <c r="AV67" s="75" t="str">
        <f>+AD12</f>
        <v/>
      </c>
      <c r="AW67" s="75" t="str">
        <f>+AD13</f>
        <v/>
      </c>
      <c r="AX67" s="75" t="str">
        <f>+AD14</f>
        <v/>
      </c>
      <c r="AY67" s="75" t="str">
        <f>+AD15</f>
        <v/>
      </c>
      <c r="AZ67" s="75" t="str">
        <f>+AD16</f>
        <v/>
      </c>
      <c r="BA67" s="109" t="str">
        <f>+AD17</f>
        <v/>
      </c>
      <c r="BB67" s="109" t="str">
        <f>+AD18</f>
        <v/>
      </c>
      <c r="BC67" s="78" t="s">
        <v>111</v>
      </c>
    </row>
    <row r="68" spans="1:55" x14ac:dyDescent="0.2">
      <c r="AE68" s="74" t="s">
        <v>111</v>
      </c>
      <c r="AF68" s="76">
        <f>AL66+1</f>
        <v>3</v>
      </c>
      <c r="AG68" s="76">
        <f>AF68+1</f>
        <v>4</v>
      </c>
      <c r="AH68" s="76">
        <f t="shared" ref="AH68:AI74" si="83">AG68+1</f>
        <v>5</v>
      </c>
      <c r="AI68" s="76">
        <f t="shared" ref="AI68:AI72" si="84">AH68+1</f>
        <v>6</v>
      </c>
      <c r="AJ68" s="76">
        <f t="shared" ref="AJ68:AJ72" si="85">AI68+1</f>
        <v>7</v>
      </c>
      <c r="AK68" s="108">
        <f t="shared" ref="AK68:AK72" si="86">AJ68+1</f>
        <v>8</v>
      </c>
      <c r="AL68" s="108">
        <f t="shared" ref="AL68:AL72" si="87">AK68+1</f>
        <v>9</v>
      </c>
      <c r="AM68" s="66" t="s">
        <v>112</v>
      </c>
      <c r="AN68" s="76">
        <f>AT66+1</f>
        <v>7</v>
      </c>
      <c r="AO68" s="76">
        <f>AN68+1</f>
        <v>8</v>
      </c>
      <c r="AP68" s="76">
        <f t="shared" ref="AP68:AQ72" si="88">AO68+1</f>
        <v>9</v>
      </c>
      <c r="AQ68" s="76">
        <f t="shared" si="88"/>
        <v>10</v>
      </c>
      <c r="AR68" s="76">
        <f t="shared" ref="AR68:AR70" si="89">AQ68+1</f>
        <v>11</v>
      </c>
      <c r="AS68" s="108">
        <f t="shared" ref="AS68:AS72" si="90">AR68+1</f>
        <v>12</v>
      </c>
      <c r="AT68" s="108">
        <f>AS68+1</f>
        <v>13</v>
      </c>
      <c r="AU68" s="66" t="s">
        <v>111</v>
      </c>
      <c r="AV68" s="76">
        <f>BB66+1</f>
        <v>5</v>
      </c>
      <c r="AW68" s="76">
        <f>AV68+1</f>
        <v>6</v>
      </c>
      <c r="AX68" s="76">
        <f t="shared" ref="AX68:AX72" si="91">AW68+1</f>
        <v>7</v>
      </c>
      <c r="AY68" s="76">
        <f t="shared" ref="AY68:AY72" si="92">AX68+1</f>
        <v>8</v>
      </c>
      <c r="AZ68" s="76">
        <f t="shared" ref="AZ68:AZ72" si="93">AY68+1</f>
        <v>9</v>
      </c>
      <c r="BA68" s="108">
        <f t="shared" ref="BA68:BA72" si="94">AZ68+1</f>
        <v>10</v>
      </c>
      <c r="BB68" s="108">
        <f t="shared" si="82"/>
        <v>11</v>
      </c>
      <c r="BC68" s="78" t="s">
        <v>111</v>
      </c>
    </row>
    <row r="69" spans="1:55" hidden="1" x14ac:dyDescent="0.2">
      <c r="AE69" s="74" t="s">
        <v>111</v>
      </c>
      <c r="AF69" s="75" t="str">
        <f>+Z17</f>
        <v/>
      </c>
      <c r="AG69" s="75" t="str">
        <f>+Z18</f>
        <v/>
      </c>
      <c r="AH69" s="75" t="str">
        <f>+Z19</f>
        <v/>
      </c>
      <c r="AI69" s="75" t="str">
        <f>+Z20</f>
        <v/>
      </c>
      <c r="AJ69" s="75" t="str">
        <f>+Z21</f>
        <v/>
      </c>
      <c r="AK69" s="109" t="str">
        <f>+Z22</f>
        <v xml:space="preserve">Fériés </v>
      </c>
      <c r="AL69" s="109" t="str">
        <f>+Z23</f>
        <v/>
      </c>
      <c r="AM69" s="75" t="s">
        <v>112</v>
      </c>
      <c r="AN69" s="75" t="str">
        <f>+AB21</f>
        <v/>
      </c>
      <c r="AO69" s="75" t="str">
        <f>+AB22</f>
        <v/>
      </c>
      <c r="AP69" s="75" t="str">
        <f>+AB23</f>
        <v/>
      </c>
      <c r="AQ69" s="75" t="str">
        <f>+AB24</f>
        <v/>
      </c>
      <c r="AR69" s="75" t="str">
        <f>+AB25</f>
        <v/>
      </c>
      <c r="AS69" s="109" t="str">
        <f>+AB26</f>
        <v/>
      </c>
      <c r="AT69" s="109" t="str">
        <f>+AB27</f>
        <v/>
      </c>
      <c r="AU69" s="75" t="s">
        <v>111</v>
      </c>
      <c r="AV69" s="75" t="str">
        <f>+AD19</f>
        <v/>
      </c>
      <c r="AW69" s="75" t="str">
        <f>+AD20</f>
        <v/>
      </c>
      <c r="AX69" s="75" t="str">
        <f>+AD21</f>
        <v/>
      </c>
      <c r="AY69" s="75" t="str">
        <f>+AD22</f>
        <v/>
      </c>
      <c r="AZ69" s="75" t="str">
        <f>+AD23</f>
        <v/>
      </c>
      <c r="BA69" s="109" t="str">
        <f>+AD24</f>
        <v/>
      </c>
      <c r="BB69" s="109" t="str">
        <f>+AD25</f>
        <v/>
      </c>
      <c r="BC69" s="78" t="s">
        <v>111</v>
      </c>
    </row>
    <row r="70" spans="1:55" x14ac:dyDescent="0.2">
      <c r="AE70" s="74" t="s">
        <v>111</v>
      </c>
      <c r="AF70" s="76">
        <f>AL68+1</f>
        <v>10</v>
      </c>
      <c r="AG70" s="76">
        <f>AF70+1</f>
        <v>11</v>
      </c>
      <c r="AH70" s="76">
        <f t="shared" si="83"/>
        <v>12</v>
      </c>
      <c r="AI70" s="76">
        <f t="shared" si="84"/>
        <v>13</v>
      </c>
      <c r="AJ70" s="76">
        <f t="shared" si="85"/>
        <v>14</v>
      </c>
      <c r="AK70" s="108">
        <f t="shared" si="86"/>
        <v>15</v>
      </c>
      <c r="AL70" s="108">
        <f t="shared" si="87"/>
        <v>16</v>
      </c>
      <c r="AM70" s="66" t="s">
        <v>112</v>
      </c>
      <c r="AN70" s="76">
        <f>AT68+1</f>
        <v>14</v>
      </c>
      <c r="AO70" s="76">
        <f>AN70+1</f>
        <v>15</v>
      </c>
      <c r="AP70" s="76">
        <f t="shared" si="88"/>
        <v>16</v>
      </c>
      <c r="AQ70" s="76">
        <f t="shared" ref="AQ70:AQ72" si="95">AP70+1</f>
        <v>17</v>
      </c>
      <c r="AR70" s="76">
        <f t="shared" si="89"/>
        <v>18</v>
      </c>
      <c r="AS70" s="108">
        <f t="shared" si="90"/>
        <v>19</v>
      </c>
      <c r="AT70" s="108">
        <f>AS70+1</f>
        <v>20</v>
      </c>
      <c r="AU70" s="66" t="s">
        <v>111</v>
      </c>
      <c r="AV70" s="76">
        <f>BB68+1</f>
        <v>12</v>
      </c>
      <c r="AW70" s="76">
        <f>AV70+1</f>
        <v>13</v>
      </c>
      <c r="AX70" s="76">
        <f t="shared" si="91"/>
        <v>14</v>
      </c>
      <c r="AY70" s="76">
        <f t="shared" si="92"/>
        <v>15</v>
      </c>
      <c r="AZ70" s="76">
        <f t="shared" si="93"/>
        <v>16</v>
      </c>
      <c r="BA70" s="108">
        <f t="shared" si="94"/>
        <v>17</v>
      </c>
      <c r="BB70" s="108">
        <f t="shared" si="82"/>
        <v>18</v>
      </c>
      <c r="BC70" s="78" t="s">
        <v>111</v>
      </c>
    </row>
    <row r="71" spans="1:55" hidden="1" x14ac:dyDescent="0.2">
      <c r="AE71" s="74" t="s">
        <v>111</v>
      </c>
      <c r="AF71" s="75" t="str">
        <f>+Z24</f>
        <v>Périodes en Entreprise</v>
      </c>
      <c r="AG71" s="75" t="str">
        <f>+Z25</f>
        <v>Périodes en Entreprise</v>
      </c>
      <c r="AH71" s="75" t="str">
        <f>+Z26</f>
        <v>Périodes en Entreprise</v>
      </c>
      <c r="AI71" s="75" t="str">
        <f>+Z27</f>
        <v>Périodes en Entreprise</v>
      </c>
      <c r="AJ71" s="75" t="str">
        <f>+Z28</f>
        <v>Périodes en Entreprise</v>
      </c>
      <c r="AK71" s="109" t="str">
        <f>+Z29</f>
        <v/>
      </c>
      <c r="AL71" s="109" t="str">
        <f>+Z30</f>
        <v/>
      </c>
      <c r="AM71" s="75" t="s">
        <v>112</v>
      </c>
      <c r="AN71" s="75" t="str">
        <f>+AB28</f>
        <v/>
      </c>
      <c r="AO71" s="75" t="str">
        <f>+AB29</f>
        <v/>
      </c>
      <c r="AP71" s="75" t="str">
        <f>+AB30</f>
        <v/>
      </c>
      <c r="AQ71" s="75" t="str">
        <f>+AB31</f>
        <v/>
      </c>
      <c r="AR71" s="75" t="str">
        <f>+AB32</f>
        <v/>
      </c>
      <c r="AS71" s="109" t="str">
        <f>+AB33</f>
        <v/>
      </c>
      <c r="AT71" s="109" t="str">
        <f>+AB34</f>
        <v/>
      </c>
      <c r="AU71" s="75" t="s">
        <v>111</v>
      </c>
      <c r="AV71" s="75" t="str">
        <f>+AD26</f>
        <v/>
      </c>
      <c r="AW71" s="75" t="str">
        <f>+AD27</f>
        <v/>
      </c>
      <c r="AX71" s="75" t="str">
        <f>+AD28</f>
        <v/>
      </c>
      <c r="AY71" s="75" t="str">
        <f>+AD29</f>
        <v/>
      </c>
      <c r="AZ71" s="75" t="str">
        <f>+AD30</f>
        <v/>
      </c>
      <c r="BA71" s="109" t="str">
        <f>+AD31</f>
        <v/>
      </c>
      <c r="BB71" s="109" t="str">
        <f>+AD32</f>
        <v/>
      </c>
      <c r="BC71" s="75" t="s">
        <v>112</v>
      </c>
    </row>
    <row r="72" spans="1:55" x14ac:dyDescent="0.2">
      <c r="AE72" s="74" t="s">
        <v>111</v>
      </c>
      <c r="AF72" s="76">
        <f>AL70+1</f>
        <v>17</v>
      </c>
      <c r="AG72" s="76">
        <f>AF72+1</f>
        <v>18</v>
      </c>
      <c r="AH72" s="76">
        <f t="shared" si="83"/>
        <v>19</v>
      </c>
      <c r="AI72" s="76">
        <f t="shared" si="84"/>
        <v>20</v>
      </c>
      <c r="AJ72" s="76">
        <f t="shared" si="85"/>
        <v>21</v>
      </c>
      <c r="AK72" s="108">
        <f t="shared" si="86"/>
        <v>22</v>
      </c>
      <c r="AL72" s="108">
        <f t="shared" si="87"/>
        <v>23</v>
      </c>
      <c r="AM72" s="66" t="s">
        <v>112</v>
      </c>
      <c r="AN72" s="76">
        <f>AT70+1</f>
        <v>21</v>
      </c>
      <c r="AO72" s="76">
        <f>AN72+1</f>
        <v>22</v>
      </c>
      <c r="AP72" s="76">
        <f t="shared" si="88"/>
        <v>23</v>
      </c>
      <c r="AQ72" s="76">
        <f t="shared" si="95"/>
        <v>24</v>
      </c>
      <c r="AR72" s="76">
        <f>AQ72+1</f>
        <v>25</v>
      </c>
      <c r="AS72" s="108">
        <f t="shared" si="90"/>
        <v>26</v>
      </c>
      <c r="AT72" s="108">
        <f>AS72+1</f>
        <v>27</v>
      </c>
      <c r="AU72" s="66" t="s">
        <v>111</v>
      </c>
      <c r="AV72" s="76">
        <f>BB70+1</f>
        <v>19</v>
      </c>
      <c r="AW72" s="76">
        <f>AV72+1</f>
        <v>20</v>
      </c>
      <c r="AX72" s="76">
        <f t="shared" si="91"/>
        <v>21</v>
      </c>
      <c r="AY72" s="76">
        <f t="shared" si="92"/>
        <v>22</v>
      </c>
      <c r="AZ72" s="76">
        <f t="shared" si="93"/>
        <v>23</v>
      </c>
      <c r="BA72" s="108">
        <f t="shared" si="94"/>
        <v>24</v>
      </c>
      <c r="BB72" s="108">
        <f t="shared" si="82"/>
        <v>25</v>
      </c>
      <c r="BC72" s="78" t="s">
        <v>111</v>
      </c>
    </row>
    <row r="73" spans="1:55" hidden="1" x14ac:dyDescent="0.2">
      <c r="AE73" s="74" t="s">
        <v>111</v>
      </c>
      <c r="AF73" s="75" t="str">
        <f>+Z31</f>
        <v>Périodes en Entreprise</v>
      </c>
      <c r="AG73" s="75" t="str">
        <f>+Z32</f>
        <v>Périodes en Entreprise</v>
      </c>
      <c r="AH73" s="75" t="str">
        <f>+Z33</f>
        <v>Périodes en Entreprise</v>
      </c>
      <c r="AI73" s="75" t="str">
        <f>+Z34</f>
        <v>Périodes en Entreprise</v>
      </c>
      <c r="AJ73" s="75" t="str">
        <f>+Z35</f>
        <v>Périodes en Entreprise</v>
      </c>
      <c r="AK73" s="109" t="str">
        <f>+Z36</f>
        <v/>
      </c>
      <c r="AL73" s="109" t="str">
        <f>+Z37</f>
        <v/>
      </c>
      <c r="AM73" s="75" t="s">
        <v>112</v>
      </c>
      <c r="AN73" s="75" t="str">
        <f>+AB35</f>
        <v/>
      </c>
      <c r="AO73" s="75" t="str">
        <f>+AB36</f>
        <v/>
      </c>
      <c r="AP73" s="75" t="str">
        <f>+AB37</f>
        <v/>
      </c>
      <c r="AQ73" s="75"/>
      <c r="AR73" s="75"/>
      <c r="AS73" s="109"/>
      <c r="AT73" s="109"/>
      <c r="AU73" s="75" t="s">
        <v>111</v>
      </c>
      <c r="AV73" s="75" t="str">
        <f>+AD33</f>
        <v/>
      </c>
      <c r="AW73" s="75" t="str">
        <f>+AD34</f>
        <v/>
      </c>
      <c r="AX73" s="75" t="str">
        <f>+AD35</f>
        <v/>
      </c>
      <c r="AY73" s="75" t="str">
        <f>+AD36</f>
        <v/>
      </c>
      <c r="AZ73" s="75" t="str">
        <f>+AD37</f>
        <v/>
      </c>
      <c r="BA73" s="109" t="str">
        <f>+AD38</f>
        <v/>
      </c>
      <c r="BB73" s="109"/>
      <c r="BC73" s="78" t="s">
        <v>111</v>
      </c>
    </row>
    <row r="74" spans="1:55" x14ac:dyDescent="0.2">
      <c r="AE74" s="74" t="s">
        <v>111</v>
      </c>
      <c r="AF74" s="76">
        <f>AL72+1</f>
        <v>24</v>
      </c>
      <c r="AG74" s="76">
        <f>AF74+1</f>
        <v>25</v>
      </c>
      <c r="AH74" s="76">
        <f t="shared" si="83"/>
        <v>26</v>
      </c>
      <c r="AI74" s="76">
        <f t="shared" si="83"/>
        <v>27</v>
      </c>
      <c r="AJ74" s="76">
        <f t="shared" ref="AJ74" si="96">AI74+1</f>
        <v>28</v>
      </c>
      <c r="AK74" s="108">
        <f t="shared" ref="AK74:AL74" si="97">AJ74+1</f>
        <v>29</v>
      </c>
      <c r="AL74" s="108">
        <f t="shared" si="97"/>
        <v>30</v>
      </c>
      <c r="AM74" s="66" t="s">
        <v>112</v>
      </c>
      <c r="AN74" s="76">
        <f>AT72+1</f>
        <v>28</v>
      </c>
      <c r="AO74" s="76">
        <f>AN74+1</f>
        <v>29</v>
      </c>
      <c r="AP74" s="76">
        <f>AO74+1</f>
        <v>30</v>
      </c>
      <c r="AQ74" s="76"/>
      <c r="AR74" s="76"/>
      <c r="AS74" s="75"/>
      <c r="AT74" s="75"/>
      <c r="AU74" s="66" t="s">
        <v>111</v>
      </c>
      <c r="AV74" s="76">
        <f>BB72+1</f>
        <v>26</v>
      </c>
      <c r="AW74" s="76">
        <f>AV74+1</f>
        <v>27</v>
      </c>
      <c r="AX74" s="76">
        <f t="shared" ref="AX74:BA74" si="98">AW74+1</f>
        <v>28</v>
      </c>
      <c r="AY74" s="76">
        <f t="shared" si="98"/>
        <v>29</v>
      </c>
      <c r="AZ74" s="76">
        <f t="shared" si="98"/>
        <v>30</v>
      </c>
      <c r="BA74" s="108">
        <f t="shared" si="98"/>
        <v>31</v>
      </c>
      <c r="BB74" s="79"/>
      <c r="BC74" s="78" t="s">
        <v>111</v>
      </c>
    </row>
    <row r="75" spans="1:55" hidden="1" x14ac:dyDescent="0.2">
      <c r="AE75" s="74" t="s">
        <v>111</v>
      </c>
      <c r="AF75" s="75" t="str">
        <f>+Z38</f>
        <v/>
      </c>
      <c r="AG75" s="75"/>
      <c r="AH75" s="75"/>
      <c r="AI75" s="75"/>
      <c r="AJ75" s="75"/>
      <c r="AK75" s="109"/>
      <c r="AL75" s="109"/>
      <c r="AM75" s="75" t="s">
        <v>112</v>
      </c>
      <c r="AN75" s="75"/>
      <c r="AO75" s="75"/>
      <c r="AP75" s="75"/>
      <c r="AQ75" s="75"/>
      <c r="AR75" s="75"/>
      <c r="AS75" s="109"/>
      <c r="AT75" s="109"/>
      <c r="AU75" s="75" t="s">
        <v>111</v>
      </c>
      <c r="AV75" s="75"/>
      <c r="AW75" s="75"/>
      <c r="AX75" s="75"/>
      <c r="AY75" s="75"/>
      <c r="AZ75" s="75"/>
      <c r="BA75" s="109"/>
      <c r="BB75" s="109"/>
      <c r="BC75" s="78" t="s">
        <v>111</v>
      </c>
    </row>
    <row r="76" spans="1:55" x14ac:dyDescent="0.2">
      <c r="AE76" s="74" t="s">
        <v>111</v>
      </c>
      <c r="AF76" s="76">
        <f>AL74+1</f>
        <v>31</v>
      </c>
      <c r="AG76" s="76"/>
      <c r="AH76" s="76"/>
      <c r="AI76" s="76"/>
      <c r="AJ76" s="76"/>
      <c r="AK76" s="76"/>
      <c r="AL76" s="76"/>
      <c r="AM76" s="66" t="s">
        <v>112</v>
      </c>
      <c r="AN76" s="76"/>
      <c r="AO76" s="76"/>
      <c r="AP76" s="76"/>
      <c r="AQ76" s="76"/>
      <c r="AR76" s="76"/>
      <c r="AS76" s="76"/>
      <c r="AT76" s="76"/>
      <c r="AV76" s="76"/>
      <c r="AW76" s="76"/>
      <c r="AX76" s="76"/>
      <c r="AY76" s="76"/>
      <c r="AZ76" s="76"/>
      <c r="BA76" s="76"/>
      <c r="BB76" s="76"/>
      <c r="BC76" s="78"/>
    </row>
    <row r="77" spans="1:55" x14ac:dyDescent="0.2">
      <c r="AE77" s="74" t="s">
        <v>111</v>
      </c>
      <c r="AN77" s="76"/>
      <c r="AO77" s="76"/>
    </row>
    <row r="78" spans="1:55" s="65" customFormat="1" ht="12.75" x14ac:dyDescent="0.2">
      <c r="A78" s="111"/>
      <c r="B78" s="111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E78" s="81" t="s">
        <v>111</v>
      </c>
      <c r="AF78" s="82"/>
      <c r="AG78" s="65" t="s">
        <v>89</v>
      </c>
      <c r="AM78" s="83"/>
      <c r="AN78" s="67" t="s">
        <v>92</v>
      </c>
      <c r="AS78" s="84"/>
      <c r="AT78" s="85" t="s">
        <v>124</v>
      </c>
      <c r="BA78" s="85"/>
      <c r="BB78" s="85"/>
    </row>
    <row r="79" spans="1:55" s="65" customFormat="1" ht="12.75" x14ac:dyDescent="0.2">
      <c r="A79" s="111"/>
      <c r="B79" s="111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E79" s="81" t="s">
        <v>111</v>
      </c>
      <c r="AF79" s="86"/>
      <c r="AG79" s="67" t="s">
        <v>90</v>
      </c>
      <c r="AM79" s="87"/>
      <c r="AN79" s="65" t="s">
        <v>93</v>
      </c>
      <c r="AS79" s="88"/>
      <c r="AT79" s="65" t="s">
        <v>125</v>
      </c>
      <c r="AU79" s="85"/>
      <c r="AV79" s="85"/>
      <c r="AW79" s="85"/>
      <c r="AY79" s="85"/>
      <c r="AZ79" s="85"/>
      <c r="BA79" s="85"/>
      <c r="BB79" s="85"/>
    </row>
    <row r="80" spans="1:55" s="65" customFormat="1" ht="12.75" x14ac:dyDescent="0.2">
      <c r="A80" s="111"/>
      <c r="B80" s="111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E80" s="81" t="s">
        <v>111</v>
      </c>
      <c r="AF80" s="89"/>
      <c r="AG80" s="67" t="s">
        <v>14</v>
      </c>
      <c r="AM80" s="90"/>
      <c r="AN80" s="67" t="s">
        <v>91</v>
      </c>
    </row>
    <row r="81" spans="31:54" x14ac:dyDescent="0.2">
      <c r="AE81" s="74" t="s">
        <v>111</v>
      </c>
      <c r="AV81" s="91"/>
      <c r="AW81" s="91"/>
      <c r="AX81" s="91"/>
      <c r="AY81" s="91"/>
      <c r="AZ81" s="91"/>
      <c r="BA81" s="91"/>
      <c r="BB81" s="91"/>
    </row>
    <row r="82" spans="31:54" x14ac:dyDescent="0.2">
      <c r="AE82" s="74" t="s">
        <v>111</v>
      </c>
    </row>
    <row r="83" spans="31:54" x14ac:dyDescent="0.2">
      <c r="AV83" s="91"/>
      <c r="AW83" s="91"/>
      <c r="AX83" s="91"/>
      <c r="AY83" s="91"/>
      <c r="AZ83" s="91"/>
      <c r="BA83" s="91"/>
      <c r="BB83" s="91"/>
    </row>
    <row r="88" spans="31:54" x14ac:dyDescent="0.2">
      <c r="AG88" s="66" t="s">
        <v>47</v>
      </c>
    </row>
    <row r="89" spans="31:54" x14ac:dyDescent="0.2">
      <c r="AG89" s="66" t="str">
        <f>AG78</f>
        <v>Périodes en Entreprise</v>
      </c>
    </row>
    <row r="90" spans="31:54" x14ac:dyDescent="0.2">
      <c r="AG90" s="66" t="str">
        <f>AG79</f>
        <v>Soutenances</v>
      </c>
    </row>
    <row r="91" spans="31:54" x14ac:dyDescent="0.2">
      <c r="AG91" s="66" t="str">
        <f>AG80</f>
        <v>Rentrée</v>
      </c>
    </row>
    <row r="92" spans="31:54" x14ac:dyDescent="0.2">
      <c r="AG92" s="66" t="str">
        <f>AN78</f>
        <v>Périodes en Centre</v>
      </c>
    </row>
    <row r="93" spans="31:54" x14ac:dyDescent="0.2">
      <c r="AG93" s="66" t="str">
        <f>AN79</f>
        <v xml:space="preserve">Fériés </v>
      </c>
    </row>
    <row r="94" spans="31:54" x14ac:dyDescent="0.2">
      <c r="AG94" s="66" t="str">
        <f>AN80</f>
        <v>Fermeture UM mise à disposition en Entreprise</v>
      </c>
    </row>
    <row r="95" spans="31:54" x14ac:dyDescent="0.2">
      <c r="AG95" s="66" t="s">
        <v>124</v>
      </c>
    </row>
    <row r="96" spans="31:54" x14ac:dyDescent="0.2">
      <c r="AG96" s="66" t="s">
        <v>125</v>
      </c>
    </row>
  </sheetData>
  <sheetProtection algorithmName="SHA-512" hashValue="gpNz6jkqExyCUaCLKyYhxogDdV8saiMf8/QTzqPoW6hCoESiT6IQsj0vctdol16P3G7OL8GPoXCf0KTg9eycAQ==" saltValue="UoopZMVYf/GOGnHQXRbklg==" spinCount="100000" sheet="1" objects="1" scenarios="1"/>
  <mergeCells count="32">
    <mergeCell ref="AF6:AK6"/>
    <mergeCell ref="AN6:AS6"/>
    <mergeCell ref="AV6:BA6"/>
    <mergeCell ref="AF49:AK49"/>
    <mergeCell ref="AN49:AS49"/>
    <mergeCell ref="AV49:BA49"/>
    <mergeCell ref="Q7:R7"/>
    <mergeCell ref="AF63:AK63"/>
    <mergeCell ref="AN63:AS63"/>
    <mergeCell ref="AV63:BA63"/>
    <mergeCell ref="AF20:AK20"/>
    <mergeCell ref="AN20:AS20"/>
    <mergeCell ref="AV20:BA20"/>
    <mergeCell ref="AF35:AK35"/>
    <mergeCell ref="AN35:AS35"/>
    <mergeCell ref="AV35:BA35"/>
    <mergeCell ref="AH4:AZ4"/>
    <mergeCell ref="AH1:AZ3"/>
    <mergeCell ref="AC7:AD7"/>
    <mergeCell ref="A7:B7"/>
    <mergeCell ref="S7:T7"/>
    <mergeCell ref="U7:V7"/>
    <mergeCell ref="W7:X7"/>
    <mergeCell ref="Y7:Z7"/>
    <mergeCell ref="AA7:AB7"/>
    <mergeCell ref="C7:D7"/>
    <mergeCell ref="E7:F7"/>
    <mergeCell ref="G7:H7"/>
    <mergeCell ref="I7:J7"/>
    <mergeCell ref="K7:L7"/>
    <mergeCell ref="M7:N7"/>
    <mergeCell ref="O7:P7"/>
  </mergeCells>
  <phoneticPr fontId="62" type="noConversion"/>
  <conditionalFormatting sqref="AF29:BB29">
    <cfRule type="expression" dxfId="407" priority="1576">
      <formula>AF28=$AT$79</formula>
    </cfRule>
    <cfRule type="expression" dxfId="406" priority="1579">
      <formula>AF28=$AT$78</formula>
    </cfRule>
    <cfRule type="expression" dxfId="405" priority="1580">
      <formula>AF28=$AN$78</formula>
    </cfRule>
    <cfRule type="expression" dxfId="404" priority="1582">
      <formula>AF28=$F$1</formula>
    </cfRule>
    <cfRule type="expression" dxfId="403" priority="1583">
      <formula>AF28=$C$5</formula>
    </cfRule>
    <cfRule type="expression" dxfId="402" priority="1584">
      <formula>AF28=$C$4</formula>
    </cfRule>
    <cfRule type="expression" dxfId="401" priority="1586">
      <formula>AF28=$C$2</formula>
    </cfRule>
    <cfRule type="expression" dxfId="400" priority="1587">
      <formula>AF28=$C$1</formula>
    </cfRule>
  </conditionalFormatting>
  <conditionalFormatting sqref="AF40:BB40">
    <cfRule type="expression" dxfId="399" priority="1370">
      <formula>AF39=$AN$78</formula>
    </cfRule>
    <cfRule type="expression" dxfId="398" priority="1372">
      <formula>AF39=$F$1</formula>
    </cfRule>
    <cfRule type="expression" dxfId="397" priority="1373">
      <formula>AF39=$C$5</formula>
    </cfRule>
    <cfRule type="expression" dxfId="396" priority="1438">
      <formula>AF39=$AT$79</formula>
    </cfRule>
    <cfRule type="expression" dxfId="395" priority="1439">
      <formula>AF39=$AT$78</formula>
    </cfRule>
    <cfRule type="expression" dxfId="394" priority="1524">
      <formula>AF39=$C$4</formula>
    </cfRule>
    <cfRule type="expression" dxfId="393" priority="1526">
      <formula>AF39=$C$2</formula>
    </cfRule>
    <cfRule type="expression" dxfId="392" priority="1527">
      <formula>AF39=$C$1</formula>
    </cfRule>
  </conditionalFormatting>
  <conditionalFormatting sqref="AF44:BB44">
    <cfRule type="expression" dxfId="391" priority="1337">
      <formula>AF43=$AT$78</formula>
    </cfRule>
    <cfRule type="expression" dxfId="390" priority="1338">
      <formula>AF43=$AT$79</formula>
    </cfRule>
    <cfRule type="expression" dxfId="389" priority="1340">
      <formula>AF43=$AN$78</formula>
    </cfRule>
    <cfRule type="expression" dxfId="388" priority="1342">
      <formula>AF43=$F$1</formula>
    </cfRule>
    <cfRule type="expression" dxfId="387" priority="1343">
      <formula>AF43=$C$5</formula>
    </cfRule>
    <cfRule type="expression" dxfId="386" priority="1494">
      <formula>AF43=$C$4</formula>
    </cfRule>
    <cfRule type="expression" dxfId="385" priority="1496">
      <formula>AF43=$C$2</formula>
    </cfRule>
    <cfRule type="expression" dxfId="384" priority="1497">
      <formula>AF43=$C$1</formula>
    </cfRule>
  </conditionalFormatting>
  <conditionalFormatting sqref="AF54:BB54">
    <cfRule type="expression" dxfId="383" priority="1109">
      <formula>AF53=$AT$78</formula>
    </cfRule>
    <cfRule type="expression" dxfId="382" priority="1115">
      <formula>AF53=$AN$78</formula>
    </cfRule>
    <cfRule type="expression" dxfId="381" priority="1117">
      <formula>AF53=$F$1</formula>
    </cfRule>
    <cfRule type="expression" dxfId="380" priority="1118">
      <formula>AF53=$C$5</formula>
    </cfRule>
    <cfRule type="expression" dxfId="379" priority="1183">
      <formula>AF53=$AT$79</formula>
    </cfRule>
    <cfRule type="expression" dxfId="378" priority="1284">
      <formula>AF53=$C$4</formula>
    </cfRule>
    <cfRule type="expression" dxfId="377" priority="1286">
      <formula>AF53=$C$2</formula>
    </cfRule>
    <cfRule type="expression" dxfId="376" priority="1287">
      <formula>AF53=$C$1</formula>
    </cfRule>
  </conditionalFormatting>
  <conditionalFormatting sqref="AF56:BB56">
    <cfRule type="expression" dxfId="375" priority="1100">
      <formula>AF55=$AN$78</formula>
    </cfRule>
    <cfRule type="expression" dxfId="374" priority="1102">
      <formula>AF55=$F$1</formula>
    </cfRule>
    <cfRule type="expression" dxfId="373" priority="1103">
      <formula>AF55=$C$5</formula>
    </cfRule>
    <cfRule type="expression" dxfId="372" priority="1168">
      <formula>AF55=$AT$79</formula>
    </cfRule>
    <cfRule type="expression" dxfId="371" priority="1169">
      <formula>AF55=$AT$78</formula>
    </cfRule>
    <cfRule type="expression" dxfId="370" priority="1269">
      <formula>AF55=$C$4</formula>
    </cfRule>
    <cfRule type="expression" dxfId="369" priority="1271">
      <formula>AF55=$C$2</formula>
    </cfRule>
    <cfRule type="expression" dxfId="368" priority="1272">
      <formula>AF55=$C$1</formula>
    </cfRule>
  </conditionalFormatting>
  <conditionalFormatting sqref="AF58:BB58">
    <cfRule type="expression" dxfId="367" priority="1079">
      <formula>AF57=$AT$78</formula>
    </cfRule>
    <cfRule type="expression" dxfId="366" priority="1083">
      <formula>AF57=$AT$79</formula>
    </cfRule>
    <cfRule type="expression" dxfId="365" priority="1088">
      <formula>AF57=$C$5</formula>
    </cfRule>
    <cfRule type="expression" dxfId="364" priority="1090">
      <formula>AF57=$C$3</formula>
    </cfRule>
    <cfRule type="expression" dxfId="363" priority="1162">
      <formula>AF57=$F$1</formula>
    </cfRule>
    <cfRule type="expression" dxfId="362" priority="1254">
      <formula>AF57=$C$4</formula>
    </cfRule>
    <cfRule type="expression" dxfId="361" priority="1256">
      <formula>AF57=$C$2</formula>
    </cfRule>
    <cfRule type="expression" dxfId="360" priority="1257">
      <formula>AF57=$C$1</formula>
    </cfRule>
  </conditionalFormatting>
  <conditionalFormatting sqref="AF76:BB76">
    <cfRule type="expression" dxfId="359" priority="975">
      <formula>AF75=$AT$78</formula>
    </cfRule>
    <cfRule type="expression" dxfId="358" priority="978">
      <formula>AF75=$AT$79</formula>
    </cfRule>
    <cfRule type="expression" dxfId="357" priority="980">
      <formula>AF75=$AN$78</formula>
    </cfRule>
    <cfRule type="expression" dxfId="356" priority="982">
      <formula>AF75=$F$1</formula>
    </cfRule>
    <cfRule type="expression" dxfId="355" priority="983">
      <formula>AF75=$C$5</formula>
    </cfRule>
    <cfRule type="expression" dxfId="354" priority="2986">
      <formula>AF75=$C$4</formula>
    </cfRule>
    <cfRule type="expression" dxfId="353" priority="2988">
      <formula>AF75=$C$2</formula>
    </cfRule>
    <cfRule type="expression" dxfId="352" priority="2989">
      <formula>AF75=$C$1</formula>
    </cfRule>
  </conditionalFormatting>
  <conditionalFormatting sqref="AF68:BB68">
    <cfRule type="expression" dxfId="351" priority="869">
      <formula>AF67=$AT$78</formula>
    </cfRule>
    <cfRule type="expression" dxfId="350" priority="873">
      <formula>AF67=$AT$79</formula>
    </cfRule>
    <cfRule type="expression" dxfId="349" priority="875">
      <formula>AF67=$AN$78</formula>
    </cfRule>
    <cfRule type="expression" dxfId="348" priority="877">
      <formula>AF67=$F$1</formula>
    </cfRule>
    <cfRule type="expression" dxfId="347" priority="878">
      <formula>AF67=$C$5</formula>
    </cfRule>
    <cfRule type="expression" dxfId="346" priority="1044">
      <formula>AF67=$C$4</formula>
    </cfRule>
    <cfRule type="expression" dxfId="345" priority="1046">
      <formula>AF67=$C$2</formula>
    </cfRule>
    <cfRule type="expression" dxfId="344" priority="1047">
      <formula>AF67=$C$1</formula>
    </cfRule>
  </conditionalFormatting>
  <conditionalFormatting sqref="AF70:BB70">
    <cfRule type="expression" dxfId="343" priority="857">
      <formula>AF69=$AT$78</formula>
    </cfRule>
    <cfRule type="expression" dxfId="342" priority="858">
      <formula>AF69=$AT$79</formula>
    </cfRule>
    <cfRule type="expression" dxfId="341" priority="863">
      <formula>AF69=$C$5</formula>
    </cfRule>
    <cfRule type="expression" dxfId="340" priority="865">
      <formula>AF69=$C$3</formula>
    </cfRule>
    <cfRule type="expression" dxfId="339" priority="937">
      <formula>AF69=$F$1</formula>
    </cfRule>
    <cfRule type="expression" dxfId="338" priority="1029">
      <formula>AF69=$C$4</formula>
    </cfRule>
    <cfRule type="expression" dxfId="337" priority="1031">
      <formula>AF69=$C$2</formula>
    </cfRule>
    <cfRule type="expression" dxfId="336" priority="1032">
      <formula>AF69=$C$1</formula>
    </cfRule>
  </conditionalFormatting>
  <conditionalFormatting sqref="AF72:BB72">
    <cfRule type="expression" dxfId="335" priority="839">
      <formula>AF71=$AT$78</formula>
    </cfRule>
    <cfRule type="expression" dxfId="334" priority="841">
      <formula>AF71=$AT$79</formula>
    </cfRule>
    <cfRule type="expression" dxfId="333" priority="845">
      <formula>AF71=$AN$78</formula>
    </cfRule>
    <cfRule type="expression" dxfId="332" priority="847">
      <formula>AF71=$F$1</formula>
    </cfRule>
    <cfRule type="expression" dxfId="331" priority="848">
      <formula>AF71=$C$5</formula>
    </cfRule>
    <cfRule type="expression" dxfId="330" priority="1014">
      <formula>AF71=$C$4</formula>
    </cfRule>
    <cfRule type="expression" dxfId="329" priority="1016">
      <formula>AF71=$C$2</formula>
    </cfRule>
    <cfRule type="expression" dxfId="328" priority="1017">
      <formula>AF71=$C$1</formula>
    </cfRule>
  </conditionalFormatting>
  <conditionalFormatting sqref="AF62:BB62">
    <cfRule type="expression" dxfId="327" priority="669">
      <formula>AF61=$C$3</formula>
    </cfRule>
    <cfRule type="expression" dxfId="326" priority="1213">
      <formula>AF61=$AT$79</formula>
    </cfRule>
    <cfRule type="expression" dxfId="325" priority="1215">
      <formula>AF61=$AT$78</formula>
    </cfRule>
    <cfRule type="expression" dxfId="324" priority="1222">
      <formula>AF61=$F$1</formula>
    </cfRule>
    <cfRule type="expression" dxfId="323" priority="1223">
      <formula>AF61=$C$5</formula>
    </cfRule>
    <cfRule type="expression" dxfId="322" priority="1224">
      <formula>AF61=$C$4</formula>
    </cfRule>
    <cfRule type="expression" dxfId="321" priority="1226">
      <formula>AF61=$C$2</formula>
    </cfRule>
    <cfRule type="expression" dxfId="320" priority="1227">
      <formula>AF61=$C$1</formula>
    </cfRule>
  </conditionalFormatting>
  <conditionalFormatting sqref="AF48:BB48">
    <cfRule type="expression" dxfId="319" priority="309">
      <formula>AF47=$AT$79</formula>
    </cfRule>
    <cfRule type="expression" dxfId="318" priority="313">
      <formula>AF47=$AT$78</formula>
    </cfRule>
    <cfRule type="expression" dxfId="317" priority="316">
      <formula>AF47=$AN$78</formula>
    </cfRule>
    <cfRule type="expression" dxfId="316" priority="318">
      <formula>AF47=$F$1</formula>
    </cfRule>
    <cfRule type="expression" dxfId="315" priority="319">
      <formula>AF47=$C$5</formula>
    </cfRule>
    <cfRule type="expression" dxfId="314" priority="320">
      <formula>AF47=$C$4</formula>
    </cfRule>
    <cfRule type="expression" dxfId="313" priority="322">
      <formula>AF47=$C$2</formula>
    </cfRule>
    <cfRule type="expression" dxfId="312" priority="323">
      <formula>AF47=$C$1</formula>
    </cfRule>
  </conditionalFormatting>
  <conditionalFormatting sqref="AF66:BB66">
    <cfRule type="expression" dxfId="311" priority="221">
      <formula>AF65=$AT$78</formula>
    </cfRule>
    <cfRule type="expression" dxfId="310" priority="222">
      <formula>AF65=$AT$79</formula>
    </cfRule>
    <cfRule type="expression" dxfId="309" priority="226">
      <formula>AF65=$AN$78</formula>
    </cfRule>
    <cfRule type="expression" dxfId="308" priority="228">
      <formula>AF65=$F$1</formula>
    </cfRule>
    <cfRule type="expression" dxfId="307" priority="229">
      <formula>AF65=$C$5</formula>
    </cfRule>
    <cfRule type="expression" dxfId="306" priority="1059">
      <formula>AF65=$C$4</formula>
    </cfRule>
    <cfRule type="expression" dxfId="305" priority="1061">
      <formula>AF65=$C$2</formula>
    </cfRule>
    <cfRule type="expression" dxfId="304" priority="1062">
      <formula>AF65=$C$1</formula>
    </cfRule>
  </conditionalFormatting>
  <conditionalFormatting sqref="AF31:BB31">
    <cfRule type="expression" dxfId="303" priority="58">
      <formula>AF30=$AT$79</formula>
    </cfRule>
    <cfRule type="expression" dxfId="302" priority="61">
      <formula>AF30=$AT$78</formula>
    </cfRule>
    <cfRule type="expression" dxfId="301" priority="62">
      <formula>AF30=$AN$78</formula>
    </cfRule>
    <cfRule type="expression" dxfId="300" priority="64">
      <formula>AF30=$F$1</formula>
    </cfRule>
    <cfRule type="expression" dxfId="299" priority="65">
      <formula>AF30=$C$5</formula>
    </cfRule>
    <cfRule type="expression" dxfId="298" priority="66">
      <formula>AF30=$C$4</formula>
    </cfRule>
    <cfRule type="expression" dxfId="297" priority="68">
      <formula>AF30=$C$2</formula>
    </cfRule>
    <cfRule type="expression" dxfId="296" priority="69">
      <formula>AF30=$C$1</formula>
    </cfRule>
  </conditionalFormatting>
  <conditionalFormatting sqref="AF52:BB52">
    <cfRule type="expression" dxfId="295" priority="42">
      <formula>AF51=$AT$78</formula>
    </cfRule>
    <cfRule type="expression" dxfId="294" priority="43">
      <formula>AF51=$AT$79</formula>
    </cfRule>
    <cfRule type="expression" dxfId="293" priority="50">
      <formula>AF51=$C$5</formula>
    </cfRule>
    <cfRule type="expression" dxfId="292" priority="52">
      <formula>AF51=$C$3</formula>
    </cfRule>
    <cfRule type="expression" dxfId="291" priority="288">
      <formula>AF51=$F$1</formula>
    </cfRule>
    <cfRule type="expression" dxfId="290" priority="1299">
      <formula>AF51=$C$4</formula>
    </cfRule>
    <cfRule type="expression" dxfId="289" priority="1301">
      <formula>AF51=$C$2</formula>
    </cfRule>
    <cfRule type="expression" dxfId="288" priority="1302">
      <formula>AF51=$C$1</formula>
    </cfRule>
  </conditionalFormatting>
  <conditionalFormatting sqref="AF60:BB60">
    <cfRule type="expression" dxfId="287" priority="32">
      <formula>AF59=$AT$79</formula>
    </cfRule>
    <cfRule type="expression" dxfId="286" priority="35">
      <formula>AF59=$C$5</formula>
    </cfRule>
    <cfRule type="expression" dxfId="285" priority="1070">
      <formula>AF59=$AN$78</formula>
    </cfRule>
    <cfRule type="expression" dxfId="284" priority="1072">
      <formula>AF59=$F$1</formula>
    </cfRule>
    <cfRule type="expression" dxfId="283" priority="1139">
      <formula>AF59=$AT$78</formula>
    </cfRule>
    <cfRule type="expression" dxfId="282" priority="1239">
      <formula>AF59=$C$4</formula>
    </cfRule>
    <cfRule type="expression" dxfId="281" priority="1241">
      <formula>AF59=$C$2</formula>
    </cfRule>
    <cfRule type="expression" dxfId="280" priority="1242">
      <formula>AF59=$C$1</formula>
    </cfRule>
  </conditionalFormatting>
  <conditionalFormatting sqref="AF74:BB74">
    <cfRule type="expression" dxfId="279" priority="19">
      <formula>AF73=$AT$78</formula>
    </cfRule>
    <cfRule type="expression" dxfId="278" priority="20">
      <formula>AF73=$AT$79</formula>
    </cfRule>
    <cfRule type="expression" dxfId="277" priority="24">
      <formula>AF73=$AN$78</formula>
    </cfRule>
    <cfRule type="expression" dxfId="276" priority="26">
      <formula>AF73=$F$1</formula>
    </cfRule>
    <cfRule type="expression" dxfId="275" priority="27">
      <formula>AF73=$C$5</formula>
    </cfRule>
    <cfRule type="expression" dxfId="274" priority="999">
      <formula>AF73=$C$4</formula>
    </cfRule>
    <cfRule type="expression" dxfId="273" priority="1001">
      <formula>AF73=$C$2</formula>
    </cfRule>
    <cfRule type="expression" dxfId="272" priority="1002">
      <formula>AF73=$C$1</formula>
    </cfRule>
  </conditionalFormatting>
  <conditionalFormatting sqref="AF9:BB9">
    <cfRule type="expression" dxfId="271" priority="1947">
      <formula>AF8=$C$1</formula>
    </cfRule>
    <cfRule type="expression" dxfId="270" priority="1945">
      <formula>AF8=$C$3</formula>
    </cfRule>
    <cfRule type="expression" dxfId="269" priority="197">
      <formula>AF8=$AT$78</formula>
    </cfRule>
    <cfRule type="expression" dxfId="268" priority="395">
      <formula>AF8=$C$4</formula>
    </cfRule>
    <cfRule type="expression" dxfId="267" priority="397">
      <formula>AF8=$C$2</formula>
    </cfRule>
    <cfRule type="expression" dxfId="266" priority="393">
      <formula>AF8=$F$1</formula>
    </cfRule>
    <cfRule type="expression" dxfId="265" priority="168">
      <formula>AF8=$AT$79</formula>
    </cfRule>
    <cfRule type="expression" dxfId="264" priority="173">
      <formula>AF8=$C$5</formula>
    </cfRule>
  </conditionalFormatting>
  <conditionalFormatting sqref="AF11:BB11">
    <cfRule type="expression" dxfId="263" priority="1828">
      <formula>AF10=$AT$79</formula>
    </cfRule>
    <cfRule type="expression" dxfId="262" priority="1838">
      <formula>AF10=$C$5</formula>
    </cfRule>
    <cfRule type="expression" dxfId="261" priority="1829">
      <formula>AF10=$AT$78</formula>
    </cfRule>
    <cfRule type="expression" dxfId="260" priority="1835">
      <formula>AF10=$AN$78</formula>
    </cfRule>
    <cfRule type="expression" dxfId="259" priority="1837">
      <formula>AF10=$F$1</formula>
    </cfRule>
    <cfRule type="expression" dxfId="258" priority="1839">
      <formula>AF10=$C$4</formula>
    </cfRule>
    <cfRule type="expression" dxfId="257" priority="1841">
      <formula>AF10=$C$2</formula>
    </cfRule>
    <cfRule type="expression" dxfId="256" priority="1842">
      <formula>AF10=$C$1</formula>
    </cfRule>
  </conditionalFormatting>
  <conditionalFormatting sqref="AF13:BB13">
    <cfRule type="expression" dxfId="255" priority="1813">
      <formula>AF12=$AT$79</formula>
    </cfRule>
    <cfRule type="expression" dxfId="254" priority="1826">
      <formula>AF12=$C$2</formula>
    </cfRule>
    <cfRule type="expression" dxfId="253" priority="1820">
      <formula>AF12=$AN$78</formula>
    </cfRule>
    <cfRule type="expression" dxfId="252" priority="1897">
      <formula>AF12=$F$1</formula>
    </cfRule>
    <cfRule type="expression" dxfId="251" priority="1827">
      <formula>AF12=$C$1</formula>
    </cfRule>
    <cfRule type="expression" dxfId="250" priority="1824">
      <formula>AF12=$C$4</formula>
    </cfRule>
    <cfRule type="expression" dxfId="249" priority="1823">
      <formula>AF12=$C$5</formula>
    </cfRule>
    <cfRule type="expression" dxfId="248" priority="1814">
      <formula>AF12=$AT$78</formula>
    </cfRule>
  </conditionalFormatting>
  <conditionalFormatting sqref="AF15:BB15">
    <cfRule type="expression" dxfId="247" priority="1812">
      <formula>AF14=$C$1</formula>
    </cfRule>
    <cfRule type="expression" dxfId="246" priority="1811">
      <formula>AF14=$C$2</formula>
    </cfRule>
    <cfRule type="expression" dxfId="245" priority="1810">
      <formula>AF14=$C$3</formula>
    </cfRule>
    <cfRule type="expression" dxfId="244" priority="1809">
      <formula>AF14=$C$4</formula>
    </cfRule>
    <cfRule type="expression" dxfId="243" priority="1803">
      <formula>AF14=$AT$79</formula>
    </cfRule>
    <cfRule type="expression" dxfId="242" priority="1807">
      <formula>AF14=$F$1</formula>
    </cfRule>
    <cfRule type="expression" dxfId="241" priority="1808">
      <formula>AF14=$C$5</formula>
    </cfRule>
    <cfRule type="expression" dxfId="240" priority="1">
      <formula>AF14=$AT$78</formula>
    </cfRule>
  </conditionalFormatting>
  <conditionalFormatting sqref="AF17:BB17">
    <cfRule type="expression" dxfId="239" priority="12">
      <formula>AF16=$C$5</formula>
    </cfRule>
    <cfRule type="expression" dxfId="238" priority="8">
      <formula>AF16=$AT$78</formula>
    </cfRule>
    <cfRule type="expression" dxfId="237" priority="9">
      <formula>AF16=$AN$78</formula>
    </cfRule>
    <cfRule type="expression" dxfId="236" priority="11">
      <formula>AF16=$F$1</formula>
    </cfRule>
    <cfRule type="expression" dxfId="235" priority="16">
      <formula>AF16=$C$1</formula>
    </cfRule>
    <cfRule type="expression" dxfId="234" priority="15">
      <formula>AF16=$C$2</formula>
    </cfRule>
    <cfRule type="expression" dxfId="233" priority="7">
      <formula>AF16=$AT$79</formula>
    </cfRule>
    <cfRule type="expression" dxfId="232" priority="13">
      <formula>AF16=$C$4</formula>
    </cfRule>
  </conditionalFormatting>
  <conditionalFormatting sqref="AF19:BB19">
    <cfRule type="expression" dxfId="231" priority="1952">
      <formula>AF18=$AT$78</formula>
    </cfRule>
    <cfRule type="expression" dxfId="230" priority="1957">
      <formula>AF18=$F$1</formula>
    </cfRule>
    <cfRule type="expression" dxfId="229" priority="1958">
      <formula>AF18=$C$5</formula>
    </cfRule>
    <cfRule type="expression" dxfId="228" priority="1959">
      <formula>AF18=$C$4</formula>
    </cfRule>
    <cfRule type="expression" dxfId="227" priority="1961">
      <formula>AF18=$C$2</formula>
    </cfRule>
    <cfRule type="expression" dxfId="226" priority="671">
      <formula>AF18=$C$3</formula>
    </cfRule>
    <cfRule type="expression" dxfId="225" priority="672">
      <formula>AF18=$C$1</formula>
    </cfRule>
    <cfRule type="expression" dxfId="224" priority="1951">
      <formula>AF18=$AT$79</formula>
    </cfRule>
  </conditionalFormatting>
  <conditionalFormatting sqref="AF23:BB23">
    <cfRule type="expression" dxfId="223" priority="116">
      <formula>AF22=$AT$79</formula>
    </cfRule>
    <cfRule type="expression" dxfId="222" priority="117">
      <formula>AF22=$AT$78</formula>
    </cfRule>
    <cfRule type="expression" dxfId="221" priority="118">
      <formula>AF22=$AN$78</formula>
    </cfRule>
    <cfRule type="expression" dxfId="220" priority="120">
      <formula>AF22=$F$1</formula>
    </cfRule>
    <cfRule type="expression" dxfId="219" priority="121">
      <formula>AF22=$C$5</formula>
    </cfRule>
    <cfRule type="expression" dxfId="218" priority="1779">
      <formula>AF22=$C$4</formula>
    </cfRule>
    <cfRule type="expression" dxfId="217" priority="1781">
      <formula>AF22=$C$2</formula>
    </cfRule>
    <cfRule type="expression" dxfId="216" priority="1782">
      <formula>AF22=$C$1</formula>
    </cfRule>
  </conditionalFormatting>
  <conditionalFormatting sqref="AF25:BB25">
    <cfRule type="expression" dxfId="215" priority="1613">
      <formula>AF24=$C$5</formula>
    </cfRule>
    <cfRule type="expression" dxfId="214" priority="1608">
      <formula>AF24=$AT$79</formula>
    </cfRule>
    <cfRule type="expression" dxfId="213" priority="1609">
      <formula>AF24=$AT$78</formula>
    </cfRule>
    <cfRule type="expression" dxfId="212" priority="1610">
      <formula>AF24=$AN$78</formula>
    </cfRule>
    <cfRule type="expression" dxfId="211" priority="1612">
      <formula>AF24=$F$1</formula>
    </cfRule>
    <cfRule type="expression" dxfId="210" priority="1614">
      <formula>AF24=$C$4</formula>
    </cfRule>
    <cfRule type="expression" dxfId="209" priority="1616">
      <formula>AF24=$C$2</formula>
    </cfRule>
    <cfRule type="expression" dxfId="208" priority="1617">
      <formula>AF24=$C$1</formula>
    </cfRule>
  </conditionalFormatting>
  <conditionalFormatting sqref="AF27:BB27">
    <cfRule type="expression" dxfId="207" priority="1593">
      <formula>AF26=$AT$79</formula>
    </cfRule>
    <cfRule type="expression" dxfId="206" priority="1594">
      <formula>AF26=$AT$78</formula>
    </cfRule>
    <cfRule type="expression" dxfId="205" priority="1595">
      <formula>AF26=$AN$78</formula>
    </cfRule>
    <cfRule type="expression" dxfId="204" priority="1597">
      <formula>AF26=$F$1</formula>
    </cfRule>
    <cfRule type="expression" dxfId="203" priority="1598">
      <formula>AF26=$C$5</formula>
    </cfRule>
    <cfRule type="expression" dxfId="202" priority="1599">
      <formula>AF26=$C$4</formula>
    </cfRule>
    <cfRule type="expression" dxfId="201" priority="1601">
      <formula>AF26=$C$2</formula>
    </cfRule>
    <cfRule type="expression" dxfId="200" priority="1602">
      <formula>AF26=$C$1</formula>
    </cfRule>
  </conditionalFormatting>
  <conditionalFormatting sqref="AF33:BB33">
    <cfRule type="expression" dxfId="199" priority="1550">
      <formula>AF32=$AN$78</formula>
    </cfRule>
    <cfRule type="expression" dxfId="198" priority="1551">
      <formula>AF32=$AT$78</formula>
    </cfRule>
    <cfRule type="expression" dxfId="197" priority="1552">
      <formula>AF32=$F$1</formula>
    </cfRule>
    <cfRule type="expression" dxfId="196" priority="1553">
      <formula>AF32=$C$5</formula>
    </cfRule>
    <cfRule type="expression" dxfId="195" priority="3086">
      <formula>AF32=$AT$79</formula>
    </cfRule>
    <cfRule type="expression" dxfId="194" priority="3090">
      <formula>AF32=$C$4</formula>
    </cfRule>
    <cfRule type="expression" dxfId="193" priority="3092">
      <formula>AF32=$C$2</formula>
    </cfRule>
    <cfRule type="expression" dxfId="192" priority="3093">
      <formula>AF32=$C$1</formula>
    </cfRule>
  </conditionalFormatting>
  <conditionalFormatting sqref="AF38:BB38">
    <cfRule type="expression" dxfId="191" priority="70">
      <formula>AF37=$F$1</formula>
    </cfRule>
    <cfRule type="expression" dxfId="190" priority="73">
      <formula>AF37=$C$3</formula>
    </cfRule>
    <cfRule type="expression" dxfId="189" priority="77">
      <formula>AF37=$AT$78</formula>
    </cfRule>
    <cfRule type="expression" dxfId="188" priority="78">
      <formula>AF37=$AT$79</formula>
    </cfRule>
    <cfRule type="expression" dxfId="187" priority="304">
      <formula>AF37=$C$5</formula>
    </cfRule>
    <cfRule type="expression" dxfId="186" priority="1539">
      <formula>AF37=$C$4</formula>
    </cfRule>
    <cfRule type="expression" dxfId="185" priority="1541">
      <formula>AF37=$C$2</formula>
    </cfRule>
    <cfRule type="expression" dxfId="184" priority="1542">
      <formula>AF37=$C$1</formula>
    </cfRule>
  </conditionalFormatting>
  <conditionalFormatting sqref="AF42:BB42">
    <cfRule type="expression" dxfId="183" priority="1353">
      <formula>AF41=$AT$79</formula>
    </cfRule>
    <cfRule type="expression" dxfId="182" priority="1354">
      <formula>AF41=$AT$78</formula>
    </cfRule>
    <cfRule type="expression" dxfId="181" priority="1355">
      <formula>AF41=$AN$78</formula>
    </cfRule>
    <cfRule type="expression" dxfId="180" priority="1357">
      <formula>AF41=$F$1</formula>
    </cfRule>
    <cfRule type="expression" dxfId="179" priority="1358">
      <formula>AF41=$C$5</formula>
    </cfRule>
    <cfRule type="expression" dxfId="178" priority="1509">
      <formula>AF41=$C$4</formula>
    </cfRule>
    <cfRule type="expression" dxfId="177" priority="1511">
      <formula>AF41=$C$2</formula>
    </cfRule>
    <cfRule type="expression" dxfId="176" priority="1512">
      <formula>AF41=$C$1</formula>
    </cfRule>
  </conditionalFormatting>
  <conditionalFormatting sqref="AF46:BB46">
    <cfRule type="expression" dxfId="175" priority="90">
      <formula>AF45=$F$1</formula>
    </cfRule>
    <cfRule type="expression" dxfId="174" priority="93">
      <formula>AF45=$C$3</formula>
    </cfRule>
    <cfRule type="expression" dxfId="173" priority="535">
      <formula>AF45=$AT$78</formula>
    </cfRule>
    <cfRule type="expression" dxfId="172" priority="537">
      <formula>AF45=$AT$79</formula>
    </cfRule>
    <cfRule type="expression" dxfId="171" priority="544">
      <formula>AF45=$C$5</formula>
    </cfRule>
    <cfRule type="expression" dxfId="170" priority="1479">
      <formula>AF45=$C$4</formula>
    </cfRule>
    <cfRule type="expression" dxfId="169" priority="1481">
      <formula>AF45=$C$2</formula>
    </cfRule>
    <cfRule type="expression" dxfId="168" priority="1482">
      <formula>AF45=$C$1</formula>
    </cfRule>
  </conditionalFormatting>
  <printOptions horizontalCentered="1"/>
  <pageMargins left="0.23622047244094491" right="0.23622047244094491" top="0.31496062992125984" bottom="0.35433070866141736" header="0.15748031496062992" footer="0.23622047244094491"/>
  <pageSetup paperSize="9" orientation="portrait" r:id="rId1"/>
  <ignoredErrors>
    <ignoredError sqref="AI13 AN74 AR72 AL44 AS46:AT46" formula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23"/>
  <sheetViews>
    <sheetView showGridLines="0" zoomScaleNormal="100" workbookViewId="0">
      <selection activeCell="G22" sqref="G22"/>
    </sheetView>
  </sheetViews>
  <sheetFormatPr baseColWidth="10" defaultColWidth="10.625" defaultRowHeight="15.75" x14ac:dyDescent="0.25"/>
  <cols>
    <col min="2" max="3" width="16.5" customWidth="1"/>
  </cols>
  <sheetData>
    <row r="1" spans="1:5" x14ac:dyDescent="0.25">
      <c r="A1" s="5"/>
      <c r="B1" s="5"/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x14ac:dyDescent="0.25">
      <c r="A3" s="5"/>
      <c r="B3" s="5"/>
      <c r="C3" s="5"/>
      <c r="D3" s="5"/>
      <c r="E3" s="5"/>
    </row>
    <row r="4" spans="1:5" x14ac:dyDescent="0.25">
      <c r="A4" s="5"/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5"/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5"/>
      <c r="B11" s="5"/>
      <c r="C11" s="5"/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5"/>
      <c r="B13" s="5"/>
      <c r="C13" s="5"/>
      <c r="D13" s="5"/>
      <c r="E13" s="5"/>
    </row>
    <row r="14" spans="1:5" x14ac:dyDescent="0.25">
      <c r="A14" s="5"/>
      <c r="B14" s="5"/>
      <c r="C14" s="5"/>
      <c r="D14" s="5"/>
      <c r="E14" s="5"/>
    </row>
    <row r="15" spans="1:5" x14ac:dyDescent="0.25">
      <c r="A15" s="5"/>
      <c r="B15" s="5"/>
      <c r="C15" s="5"/>
      <c r="D15" s="5"/>
      <c r="E15" s="5"/>
    </row>
    <row r="16" spans="1:5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C118"/>
  <sheetViews>
    <sheetView topLeftCell="A86" zoomScale="117" zoomScaleNormal="110" workbookViewId="0">
      <selection activeCell="A104" sqref="A104:A106"/>
    </sheetView>
  </sheetViews>
  <sheetFormatPr baseColWidth="10" defaultColWidth="10.625" defaultRowHeight="15.75" x14ac:dyDescent="0.25"/>
  <cols>
    <col min="1" max="1" width="28.875" style="92" bestFit="1" customWidth="1"/>
    <col min="2" max="2" width="15.625" style="80" customWidth="1"/>
    <col min="3" max="3" width="38.875" style="80" bestFit="1" customWidth="1"/>
    <col min="4" max="16384" width="10.625" style="80"/>
  </cols>
  <sheetData>
    <row r="1" spans="1:3" x14ac:dyDescent="0.25">
      <c r="A1" s="92" t="s">
        <v>97</v>
      </c>
      <c r="B1" s="93" t="s">
        <v>96</v>
      </c>
      <c r="C1" s="93" t="s">
        <v>95</v>
      </c>
    </row>
    <row r="2" spans="1:3" x14ac:dyDescent="0.25">
      <c r="A2" s="94" t="s">
        <v>78</v>
      </c>
      <c r="B2" s="95"/>
      <c r="C2" s="96" t="s">
        <v>93</v>
      </c>
    </row>
    <row r="3" spans="1:3" x14ac:dyDescent="0.25">
      <c r="A3" s="94" t="s">
        <v>73</v>
      </c>
      <c r="B3" s="95"/>
      <c r="C3" s="96" t="s">
        <v>93</v>
      </c>
    </row>
    <row r="4" spans="1:3" x14ac:dyDescent="0.25">
      <c r="A4" s="94" t="s">
        <v>122</v>
      </c>
      <c r="B4" s="95"/>
      <c r="C4" s="96" t="s">
        <v>93</v>
      </c>
    </row>
    <row r="5" spans="1:3" x14ac:dyDescent="0.25">
      <c r="A5" s="94" t="s">
        <v>11</v>
      </c>
      <c r="B5" s="95"/>
      <c r="C5" s="96" t="s">
        <v>93</v>
      </c>
    </row>
    <row r="6" spans="1:3" x14ac:dyDescent="0.25">
      <c r="A6" s="94" t="s">
        <v>39</v>
      </c>
      <c r="B6" s="95"/>
      <c r="C6" s="96" t="s">
        <v>93</v>
      </c>
    </row>
    <row r="7" spans="1:3" x14ac:dyDescent="0.25">
      <c r="A7" s="94" t="s">
        <v>0</v>
      </c>
      <c r="B7" s="95"/>
      <c r="C7" s="96" t="s">
        <v>92</v>
      </c>
    </row>
    <row r="8" spans="1:3" x14ac:dyDescent="0.25">
      <c r="A8" s="94" t="s">
        <v>68</v>
      </c>
      <c r="B8" s="95"/>
      <c r="C8" s="96" t="s">
        <v>92</v>
      </c>
    </row>
    <row r="9" spans="1:3" x14ac:dyDescent="0.25">
      <c r="A9" s="94" t="s">
        <v>71</v>
      </c>
      <c r="B9" s="95" t="s">
        <v>58</v>
      </c>
      <c r="C9" s="96" t="s">
        <v>92</v>
      </c>
    </row>
    <row r="10" spans="1:3" x14ac:dyDescent="0.25">
      <c r="A10" s="94" t="s">
        <v>52</v>
      </c>
      <c r="B10" s="97" t="s">
        <v>60</v>
      </c>
      <c r="C10" s="96" t="s">
        <v>124</v>
      </c>
    </row>
    <row r="11" spans="1:3" x14ac:dyDescent="0.25">
      <c r="A11" s="94" t="s">
        <v>41</v>
      </c>
      <c r="B11" s="95" t="s">
        <v>41</v>
      </c>
      <c r="C11" s="96" t="s">
        <v>92</v>
      </c>
    </row>
    <row r="12" spans="1:3" x14ac:dyDescent="0.25">
      <c r="A12" s="125" t="s">
        <v>274</v>
      </c>
      <c r="B12" s="97"/>
      <c r="C12" s="98" t="s">
        <v>92</v>
      </c>
    </row>
    <row r="13" spans="1:3" x14ac:dyDescent="0.25">
      <c r="A13" s="124" t="s">
        <v>271</v>
      </c>
      <c r="B13" s="97"/>
      <c r="C13" s="98" t="s">
        <v>92</v>
      </c>
    </row>
    <row r="14" spans="1:3" x14ac:dyDescent="0.25">
      <c r="A14" s="94" t="s">
        <v>118</v>
      </c>
      <c r="B14" s="95"/>
      <c r="C14" s="96" t="s">
        <v>92</v>
      </c>
    </row>
    <row r="15" spans="1:3" x14ac:dyDescent="0.25">
      <c r="A15" s="94" t="s">
        <v>72</v>
      </c>
      <c r="B15" s="95"/>
      <c r="C15" s="96" t="s">
        <v>93</v>
      </c>
    </row>
    <row r="16" spans="1:3" x14ac:dyDescent="0.25">
      <c r="A16" s="94" t="s">
        <v>117</v>
      </c>
      <c r="B16" s="95"/>
      <c r="C16" s="96" t="s">
        <v>92</v>
      </c>
    </row>
    <row r="17" spans="1:3" x14ac:dyDescent="0.25">
      <c r="A17" s="94" t="s">
        <v>188</v>
      </c>
      <c r="B17" s="95"/>
      <c r="C17" s="96" t="s">
        <v>92</v>
      </c>
    </row>
    <row r="18" spans="1:3" x14ac:dyDescent="0.25">
      <c r="A18" s="94" t="s">
        <v>187</v>
      </c>
      <c r="B18" s="95"/>
      <c r="C18" s="96" t="s">
        <v>89</v>
      </c>
    </row>
    <row r="19" spans="1:3" x14ac:dyDescent="0.25">
      <c r="A19" s="94" t="s">
        <v>190</v>
      </c>
      <c r="B19" s="95"/>
      <c r="C19" s="96" t="s">
        <v>92</v>
      </c>
    </row>
    <row r="20" spans="1:3" x14ac:dyDescent="0.25">
      <c r="A20" s="94" t="s">
        <v>189</v>
      </c>
      <c r="B20" s="95"/>
      <c r="C20" s="96" t="s">
        <v>89</v>
      </c>
    </row>
    <row r="21" spans="1:3" x14ac:dyDescent="0.25">
      <c r="A21" s="94" t="s">
        <v>192</v>
      </c>
      <c r="B21" s="95"/>
      <c r="C21" s="96" t="s">
        <v>92</v>
      </c>
    </row>
    <row r="22" spans="1:3" x14ac:dyDescent="0.25">
      <c r="A22" s="94" t="s">
        <v>191</v>
      </c>
      <c r="B22" s="95"/>
      <c r="C22" s="96" t="s">
        <v>89</v>
      </c>
    </row>
    <row r="23" spans="1:3" x14ac:dyDescent="0.25">
      <c r="A23" s="94" t="s">
        <v>194</v>
      </c>
      <c r="B23" s="95"/>
      <c r="C23" s="96" t="s">
        <v>92</v>
      </c>
    </row>
    <row r="24" spans="1:3" x14ac:dyDescent="0.25">
      <c r="A24" s="94" t="s">
        <v>193</v>
      </c>
      <c r="B24" s="95"/>
      <c r="C24" s="96" t="s">
        <v>89</v>
      </c>
    </row>
    <row r="25" spans="1:3" x14ac:dyDescent="0.25">
      <c r="A25" s="94" t="s">
        <v>196</v>
      </c>
      <c r="B25" s="95"/>
      <c r="C25" s="96" t="s">
        <v>92</v>
      </c>
    </row>
    <row r="26" spans="1:3" x14ac:dyDescent="0.25">
      <c r="A26" s="94" t="s">
        <v>195</v>
      </c>
      <c r="B26" s="95"/>
      <c r="C26" s="96" t="s">
        <v>89</v>
      </c>
    </row>
    <row r="27" spans="1:3" x14ac:dyDescent="0.25">
      <c r="A27" s="94" t="s">
        <v>198</v>
      </c>
      <c r="B27" s="95"/>
      <c r="C27" s="96" t="s">
        <v>92</v>
      </c>
    </row>
    <row r="28" spans="1:3" x14ac:dyDescent="0.25">
      <c r="A28" s="94" t="s">
        <v>197</v>
      </c>
      <c r="B28" s="95"/>
      <c r="C28" s="96" t="s">
        <v>89</v>
      </c>
    </row>
    <row r="29" spans="1:3" x14ac:dyDescent="0.25">
      <c r="A29" s="94" t="s">
        <v>200</v>
      </c>
      <c r="B29" s="95"/>
      <c r="C29" s="96" t="s">
        <v>92</v>
      </c>
    </row>
    <row r="30" spans="1:3" x14ac:dyDescent="0.25">
      <c r="A30" s="94" t="s">
        <v>199</v>
      </c>
      <c r="B30" s="95"/>
      <c r="C30" s="96" t="s">
        <v>89</v>
      </c>
    </row>
    <row r="31" spans="1:3" x14ac:dyDescent="0.25">
      <c r="A31" s="94" t="s">
        <v>227</v>
      </c>
      <c r="B31" s="95"/>
      <c r="C31" s="96" t="s">
        <v>89</v>
      </c>
    </row>
    <row r="32" spans="1:3" x14ac:dyDescent="0.25">
      <c r="A32" s="94" t="s">
        <v>202</v>
      </c>
      <c r="B32" s="95"/>
      <c r="C32" s="96" t="s">
        <v>92</v>
      </c>
    </row>
    <row r="33" spans="1:3" x14ac:dyDescent="0.25">
      <c r="A33" s="94" t="s">
        <v>201</v>
      </c>
      <c r="B33" s="95"/>
      <c r="C33" s="96" t="s">
        <v>89</v>
      </c>
    </row>
    <row r="34" spans="1:3" x14ac:dyDescent="0.25">
      <c r="A34" s="94" t="s">
        <v>225</v>
      </c>
      <c r="B34" s="97"/>
      <c r="C34" s="98"/>
    </row>
    <row r="35" spans="1:3" x14ac:dyDescent="0.25">
      <c r="A35" s="94" t="s">
        <v>28</v>
      </c>
      <c r="B35" s="95"/>
      <c r="C35" s="96" t="s">
        <v>92</v>
      </c>
    </row>
    <row r="36" spans="1:3" x14ac:dyDescent="0.25">
      <c r="A36" s="94" t="s">
        <v>56</v>
      </c>
      <c r="B36" s="95"/>
      <c r="C36" s="96" t="s">
        <v>125</v>
      </c>
    </row>
    <row r="37" spans="1:3" x14ac:dyDescent="0.25">
      <c r="A37" s="94" t="s">
        <v>53</v>
      </c>
      <c r="B37" s="97" t="s">
        <v>59</v>
      </c>
      <c r="C37" s="96" t="s">
        <v>124</v>
      </c>
    </row>
    <row r="38" spans="1:3" x14ac:dyDescent="0.25">
      <c r="A38" s="94" t="s">
        <v>7</v>
      </c>
      <c r="B38" s="95"/>
      <c r="C38" s="96" t="s">
        <v>89</v>
      </c>
    </row>
    <row r="39" spans="1:3" x14ac:dyDescent="0.25">
      <c r="A39" s="94" t="s">
        <v>70</v>
      </c>
      <c r="B39" s="95" t="s">
        <v>64</v>
      </c>
      <c r="C39" s="96" t="s">
        <v>89</v>
      </c>
    </row>
    <row r="40" spans="1:3" x14ac:dyDescent="0.25">
      <c r="A40" s="94" t="s">
        <v>32</v>
      </c>
      <c r="B40" s="95"/>
      <c r="C40" s="96"/>
    </row>
    <row r="41" spans="1:3" x14ac:dyDescent="0.25">
      <c r="A41" s="94" t="s">
        <v>27</v>
      </c>
      <c r="B41" s="95"/>
      <c r="C41" s="96" t="s">
        <v>92</v>
      </c>
    </row>
    <row r="42" spans="1:3" x14ac:dyDescent="0.25">
      <c r="A42" s="94" t="s">
        <v>63</v>
      </c>
      <c r="B42" s="95"/>
      <c r="C42" s="96" t="s">
        <v>125</v>
      </c>
    </row>
    <row r="43" spans="1:3" x14ac:dyDescent="0.25">
      <c r="A43" s="94" t="s">
        <v>62</v>
      </c>
      <c r="B43" s="95"/>
      <c r="C43" s="96" t="s">
        <v>92</v>
      </c>
    </row>
    <row r="44" spans="1:3" x14ac:dyDescent="0.25">
      <c r="A44" s="94" t="s">
        <v>2</v>
      </c>
      <c r="B44" s="95" t="s">
        <v>2</v>
      </c>
      <c r="C44" s="96" t="s">
        <v>92</v>
      </c>
    </row>
    <row r="45" spans="1:3" x14ac:dyDescent="0.25">
      <c r="A45" s="94" t="s">
        <v>67</v>
      </c>
      <c r="B45" s="95" t="s">
        <v>120</v>
      </c>
      <c r="C45" s="96" t="s">
        <v>92</v>
      </c>
    </row>
    <row r="46" spans="1:3" x14ac:dyDescent="0.25">
      <c r="A46" s="94" t="s">
        <v>35</v>
      </c>
      <c r="B46" s="95"/>
      <c r="C46" s="96" t="s">
        <v>92</v>
      </c>
    </row>
    <row r="47" spans="1:3" x14ac:dyDescent="0.25">
      <c r="A47" s="94" t="s">
        <v>36</v>
      </c>
      <c r="B47" s="95"/>
      <c r="C47" s="96" t="s">
        <v>92</v>
      </c>
    </row>
    <row r="48" spans="1:3" x14ac:dyDescent="0.25">
      <c r="A48" s="94" t="s">
        <v>48</v>
      </c>
      <c r="B48" s="95"/>
      <c r="C48" s="96" t="s">
        <v>92</v>
      </c>
    </row>
    <row r="49" spans="1:3" x14ac:dyDescent="0.25">
      <c r="A49" s="94" t="s">
        <v>49</v>
      </c>
      <c r="B49" s="95"/>
      <c r="C49" s="96" t="s">
        <v>92</v>
      </c>
    </row>
    <row r="50" spans="1:3" x14ac:dyDescent="0.25">
      <c r="A50" s="94" t="s">
        <v>119</v>
      </c>
      <c r="B50" s="95"/>
      <c r="C50" s="96" t="s">
        <v>91</v>
      </c>
    </row>
    <row r="51" spans="1:3" x14ac:dyDescent="0.25">
      <c r="A51" s="94" t="s">
        <v>76</v>
      </c>
      <c r="B51" s="95"/>
      <c r="C51" s="96" t="s">
        <v>93</v>
      </c>
    </row>
    <row r="52" spans="1:3" x14ac:dyDescent="0.25">
      <c r="A52" s="94" t="s">
        <v>31</v>
      </c>
      <c r="B52" s="95"/>
      <c r="C52" s="96" t="s">
        <v>93</v>
      </c>
    </row>
    <row r="53" spans="1:3" x14ac:dyDescent="0.25">
      <c r="A53" s="94" t="s">
        <v>13</v>
      </c>
      <c r="B53" s="95"/>
      <c r="C53" s="96" t="s">
        <v>93</v>
      </c>
    </row>
    <row r="54" spans="1:3" x14ac:dyDescent="0.25">
      <c r="A54" s="94" t="s">
        <v>203</v>
      </c>
      <c r="B54" s="95"/>
      <c r="C54" s="96" t="s">
        <v>92</v>
      </c>
    </row>
    <row r="55" spans="1:3" x14ac:dyDescent="0.25">
      <c r="A55" s="94" t="s">
        <v>204</v>
      </c>
      <c r="B55" s="95"/>
      <c r="C55" s="96" t="s">
        <v>89</v>
      </c>
    </row>
    <row r="56" spans="1:3" x14ac:dyDescent="0.25">
      <c r="A56" s="104" t="s">
        <v>228</v>
      </c>
      <c r="B56" s="95"/>
      <c r="C56" s="96" t="s">
        <v>89</v>
      </c>
    </row>
    <row r="57" spans="1:3" x14ac:dyDescent="0.25">
      <c r="A57" s="94" t="s">
        <v>34</v>
      </c>
      <c r="B57" s="95"/>
      <c r="C57" s="96" t="s">
        <v>91</v>
      </c>
    </row>
    <row r="58" spans="1:3" x14ac:dyDescent="0.25">
      <c r="A58" s="94" t="s">
        <v>25</v>
      </c>
      <c r="B58" s="95"/>
      <c r="C58" s="96" t="s">
        <v>93</v>
      </c>
    </row>
    <row r="59" spans="1:3" x14ac:dyDescent="0.25">
      <c r="A59" s="94" t="s">
        <v>33</v>
      </c>
      <c r="B59" s="95"/>
      <c r="C59" s="96"/>
    </row>
    <row r="60" spans="1:3" x14ac:dyDescent="0.25">
      <c r="A60" s="94" t="s">
        <v>9</v>
      </c>
      <c r="B60" s="95"/>
      <c r="C60" s="96" t="s">
        <v>93</v>
      </c>
    </row>
    <row r="61" spans="1:3" x14ac:dyDescent="0.25">
      <c r="A61" s="94" t="s">
        <v>123</v>
      </c>
      <c r="B61" s="95"/>
      <c r="C61" s="96" t="s">
        <v>93</v>
      </c>
    </row>
    <row r="62" spans="1:3" ht="20.25" customHeight="1" x14ac:dyDescent="0.25">
      <c r="A62" s="94" t="s">
        <v>74</v>
      </c>
      <c r="B62" s="95"/>
      <c r="C62" s="96"/>
    </row>
    <row r="63" spans="1:3" ht="22.5" customHeight="1" x14ac:dyDescent="0.25">
      <c r="A63" s="94" t="s">
        <v>55</v>
      </c>
      <c r="B63" s="95"/>
      <c r="C63" s="96" t="s">
        <v>92</v>
      </c>
    </row>
    <row r="64" spans="1:3" x14ac:dyDescent="0.25">
      <c r="A64" s="94" t="s">
        <v>94</v>
      </c>
      <c r="B64" s="95"/>
      <c r="C64" s="96"/>
    </row>
    <row r="65" spans="1:3" x14ac:dyDescent="0.25">
      <c r="A65" s="94" t="s">
        <v>3</v>
      </c>
      <c r="B65" s="95"/>
      <c r="C65" s="96" t="s">
        <v>93</v>
      </c>
    </row>
    <row r="66" spans="1:3" x14ac:dyDescent="0.25">
      <c r="A66" s="94" t="s">
        <v>205</v>
      </c>
      <c r="B66" s="95"/>
      <c r="C66" s="96" t="s">
        <v>92</v>
      </c>
    </row>
    <row r="67" spans="1:3" x14ac:dyDescent="0.25">
      <c r="A67" s="94" t="s">
        <v>206</v>
      </c>
      <c r="B67" s="95"/>
      <c r="C67" s="96" t="s">
        <v>89</v>
      </c>
    </row>
    <row r="68" spans="1:3" x14ac:dyDescent="0.25">
      <c r="A68" s="94" t="s">
        <v>221</v>
      </c>
      <c r="B68" s="95"/>
      <c r="C68" s="96" t="s">
        <v>92</v>
      </c>
    </row>
    <row r="69" spans="1:3" x14ac:dyDescent="0.25">
      <c r="A69" s="94" t="s">
        <v>222</v>
      </c>
      <c r="B69" s="95"/>
      <c r="C69" s="96" t="s">
        <v>89</v>
      </c>
    </row>
    <row r="70" spans="1:3" x14ac:dyDescent="0.25">
      <c r="A70" s="94" t="s">
        <v>77</v>
      </c>
      <c r="B70" s="95"/>
      <c r="C70" s="96" t="s">
        <v>93</v>
      </c>
    </row>
    <row r="71" spans="1:3" x14ac:dyDescent="0.25">
      <c r="A71" s="94" t="s">
        <v>75</v>
      </c>
      <c r="B71" s="95"/>
      <c r="C71" s="96" t="s">
        <v>93</v>
      </c>
    </row>
    <row r="72" spans="1:3" x14ac:dyDescent="0.25">
      <c r="A72" s="94" t="s">
        <v>57</v>
      </c>
      <c r="B72" s="95"/>
      <c r="C72" s="96" t="s">
        <v>125</v>
      </c>
    </row>
    <row r="73" spans="1:3" x14ac:dyDescent="0.25">
      <c r="A73" s="94" t="s">
        <v>10</v>
      </c>
      <c r="B73" s="95"/>
      <c r="C73" s="96" t="s">
        <v>93</v>
      </c>
    </row>
    <row r="74" spans="1:3" x14ac:dyDescent="0.25">
      <c r="A74" s="94" t="s">
        <v>69</v>
      </c>
      <c r="B74" s="95"/>
      <c r="C74" s="96" t="s">
        <v>93</v>
      </c>
    </row>
    <row r="75" spans="1:3" x14ac:dyDescent="0.25">
      <c r="A75" s="94" t="s">
        <v>224</v>
      </c>
      <c r="B75" s="97"/>
      <c r="C75" s="98"/>
    </row>
    <row r="76" spans="1:3" x14ac:dyDescent="0.25">
      <c r="A76" s="94" t="s">
        <v>66</v>
      </c>
      <c r="B76" s="95"/>
      <c r="C76" s="96" t="s">
        <v>92</v>
      </c>
    </row>
    <row r="77" spans="1:3" x14ac:dyDescent="0.25">
      <c r="A77" s="94" t="s">
        <v>114</v>
      </c>
      <c r="B77" s="95"/>
      <c r="C77" s="96" t="s">
        <v>92</v>
      </c>
    </row>
    <row r="78" spans="1:3" x14ac:dyDescent="0.25">
      <c r="A78" s="94" t="s">
        <v>79</v>
      </c>
      <c r="B78" s="95"/>
      <c r="C78" s="96" t="s">
        <v>92</v>
      </c>
    </row>
    <row r="79" spans="1:3" x14ac:dyDescent="0.25">
      <c r="A79" s="94" t="s">
        <v>116</v>
      </c>
      <c r="B79" s="95"/>
      <c r="C79" s="96" t="s">
        <v>92</v>
      </c>
    </row>
    <row r="80" spans="1:3" x14ac:dyDescent="0.25">
      <c r="A80" s="94" t="s">
        <v>207</v>
      </c>
      <c r="B80" s="95"/>
      <c r="C80" s="96" t="s">
        <v>92</v>
      </c>
    </row>
    <row r="81" spans="1:3" x14ac:dyDescent="0.25">
      <c r="A81" s="94" t="s">
        <v>208</v>
      </c>
      <c r="B81" s="95"/>
      <c r="C81" s="96" t="s">
        <v>89</v>
      </c>
    </row>
    <row r="82" spans="1:3" x14ac:dyDescent="0.25">
      <c r="A82" s="94" t="s">
        <v>54</v>
      </c>
      <c r="B82" s="95"/>
      <c r="C82" s="96" t="s">
        <v>92</v>
      </c>
    </row>
    <row r="83" spans="1:3" x14ac:dyDescent="0.25">
      <c r="A83" s="94" t="s">
        <v>209</v>
      </c>
      <c r="B83" s="95"/>
      <c r="C83" s="96" t="s">
        <v>92</v>
      </c>
    </row>
    <row r="84" spans="1:3" x14ac:dyDescent="0.25">
      <c r="A84" s="94" t="s">
        <v>210</v>
      </c>
      <c r="B84" s="95"/>
      <c r="C84" s="96" t="s">
        <v>89</v>
      </c>
    </row>
    <row r="85" spans="1:3" x14ac:dyDescent="0.25">
      <c r="A85" s="94" t="s">
        <v>211</v>
      </c>
      <c r="B85" s="95"/>
      <c r="C85" s="96" t="s">
        <v>92</v>
      </c>
    </row>
    <row r="86" spans="1:3" x14ac:dyDescent="0.25">
      <c r="A86" s="94" t="s">
        <v>212</v>
      </c>
      <c r="B86" s="95"/>
      <c r="C86" s="96" t="s">
        <v>89</v>
      </c>
    </row>
    <row r="87" spans="1:3" x14ac:dyDescent="0.25">
      <c r="A87" s="99" t="s">
        <v>223</v>
      </c>
      <c r="B87" s="97"/>
      <c r="C87" s="98"/>
    </row>
    <row r="88" spans="1:3" x14ac:dyDescent="0.25">
      <c r="A88" s="94" t="s">
        <v>213</v>
      </c>
      <c r="B88" s="95"/>
      <c r="C88" s="96" t="s">
        <v>92</v>
      </c>
    </row>
    <row r="89" spans="1:3" x14ac:dyDescent="0.25">
      <c r="A89" s="94" t="s">
        <v>214</v>
      </c>
      <c r="B89" s="95"/>
      <c r="C89" s="96" t="s">
        <v>89</v>
      </c>
    </row>
    <row r="90" spans="1:3" x14ac:dyDescent="0.25">
      <c r="A90" s="94" t="s">
        <v>14</v>
      </c>
      <c r="B90" s="95"/>
      <c r="C90" s="96" t="s">
        <v>92</v>
      </c>
    </row>
    <row r="91" spans="1:3" x14ac:dyDescent="0.25">
      <c r="A91" s="94" t="s">
        <v>215</v>
      </c>
      <c r="B91" s="95"/>
      <c r="C91" s="96" t="s">
        <v>92</v>
      </c>
    </row>
    <row r="92" spans="1:3" x14ac:dyDescent="0.25">
      <c r="A92" s="94" t="s">
        <v>216</v>
      </c>
      <c r="B92" s="95"/>
      <c r="C92" s="96" t="s">
        <v>89</v>
      </c>
    </row>
    <row r="93" spans="1:3" x14ac:dyDescent="0.25">
      <c r="A93" s="94" t="s">
        <v>61</v>
      </c>
      <c r="B93" s="95"/>
      <c r="C93" s="96" t="s">
        <v>92</v>
      </c>
    </row>
    <row r="94" spans="1:3" x14ac:dyDescent="0.25">
      <c r="A94" s="94" t="s">
        <v>1</v>
      </c>
      <c r="B94" s="95"/>
      <c r="C94" s="96" t="s">
        <v>92</v>
      </c>
    </row>
    <row r="95" spans="1:3" x14ac:dyDescent="0.25">
      <c r="A95" s="94" t="s">
        <v>65</v>
      </c>
      <c r="B95" s="95" t="s">
        <v>65</v>
      </c>
      <c r="C95" s="96" t="s">
        <v>92</v>
      </c>
    </row>
    <row r="96" spans="1:3" x14ac:dyDescent="0.25">
      <c r="A96" s="94" t="s">
        <v>50</v>
      </c>
      <c r="B96" s="95"/>
      <c r="C96" s="96" t="s">
        <v>92</v>
      </c>
    </row>
    <row r="97" spans="1:3" x14ac:dyDescent="0.25">
      <c r="A97" s="94" t="s">
        <v>51</v>
      </c>
      <c r="B97" s="95"/>
      <c r="C97" s="96" t="s">
        <v>92</v>
      </c>
    </row>
    <row r="98" spans="1:3" x14ac:dyDescent="0.25">
      <c r="A98" s="94" t="s">
        <v>37</v>
      </c>
      <c r="B98" s="95"/>
      <c r="C98" s="96" t="s">
        <v>92</v>
      </c>
    </row>
    <row r="99" spans="1:3" x14ac:dyDescent="0.25">
      <c r="A99" s="94" t="s">
        <v>38</v>
      </c>
      <c r="B99" s="95"/>
      <c r="C99" s="96" t="s">
        <v>92</v>
      </c>
    </row>
    <row r="100" spans="1:3" x14ac:dyDescent="0.25">
      <c r="A100" s="94" t="s">
        <v>217</v>
      </c>
      <c r="B100" s="95"/>
      <c r="C100" s="96" t="s">
        <v>92</v>
      </c>
    </row>
    <row r="101" spans="1:3" x14ac:dyDescent="0.25">
      <c r="A101" s="94" t="s">
        <v>218</v>
      </c>
      <c r="B101" s="95"/>
      <c r="C101" s="96" t="s">
        <v>89</v>
      </c>
    </row>
    <row r="102" spans="1:3" x14ac:dyDescent="0.25">
      <c r="A102" s="94" t="s">
        <v>29</v>
      </c>
      <c r="B102" s="95"/>
      <c r="C102" s="96" t="s">
        <v>92</v>
      </c>
    </row>
    <row r="103" spans="1:3" x14ac:dyDescent="0.25">
      <c r="A103" s="94" t="s">
        <v>30</v>
      </c>
      <c r="B103" s="95"/>
      <c r="C103" s="96" t="s">
        <v>92</v>
      </c>
    </row>
    <row r="104" spans="1:3" x14ac:dyDescent="0.25">
      <c r="A104" s="105" t="s">
        <v>115</v>
      </c>
      <c r="B104" s="95"/>
      <c r="C104" s="96" t="s">
        <v>90</v>
      </c>
    </row>
    <row r="105" spans="1:3" x14ac:dyDescent="0.25">
      <c r="A105" s="94" t="s">
        <v>82</v>
      </c>
      <c r="B105" s="95"/>
      <c r="C105" s="96" t="s">
        <v>90</v>
      </c>
    </row>
    <row r="106" spans="1:3" x14ac:dyDescent="0.25">
      <c r="A106" s="94" t="s">
        <v>81</v>
      </c>
      <c r="B106" s="95"/>
      <c r="C106" s="96" t="s">
        <v>90</v>
      </c>
    </row>
    <row r="107" spans="1:3" x14ac:dyDescent="0.25">
      <c r="A107" s="94" t="s">
        <v>26</v>
      </c>
      <c r="B107" s="95"/>
      <c r="C107" s="96" t="s">
        <v>89</v>
      </c>
    </row>
    <row r="108" spans="1:3" x14ac:dyDescent="0.25">
      <c r="A108" s="94" t="s">
        <v>80</v>
      </c>
      <c r="B108" s="95"/>
      <c r="C108" s="96" t="s">
        <v>89</v>
      </c>
    </row>
    <row r="109" spans="1:3" x14ac:dyDescent="0.25">
      <c r="A109" s="94" t="s">
        <v>42</v>
      </c>
      <c r="B109" s="95" t="s">
        <v>42</v>
      </c>
      <c r="C109" s="96" t="s">
        <v>89</v>
      </c>
    </row>
    <row r="110" spans="1:3" x14ac:dyDescent="0.25">
      <c r="A110" s="94" t="s">
        <v>113</v>
      </c>
      <c r="B110" s="95"/>
      <c r="C110" s="96" t="s">
        <v>89</v>
      </c>
    </row>
    <row r="111" spans="1:3" x14ac:dyDescent="0.25">
      <c r="A111" s="94" t="s">
        <v>4</v>
      </c>
      <c r="B111" s="95"/>
      <c r="C111" s="96" t="s">
        <v>93</v>
      </c>
    </row>
    <row r="112" spans="1:3" x14ac:dyDescent="0.25">
      <c r="A112" s="94" t="s">
        <v>275</v>
      </c>
      <c r="B112" s="95"/>
      <c r="C112" s="96" t="s">
        <v>92</v>
      </c>
    </row>
    <row r="113" spans="1:3" x14ac:dyDescent="0.25">
      <c r="A113" s="102" t="s">
        <v>8</v>
      </c>
      <c r="B113" s="95"/>
      <c r="C113" s="96" t="s">
        <v>89</v>
      </c>
    </row>
    <row r="114" spans="1:3" x14ac:dyDescent="0.25">
      <c r="A114" s="110" t="s">
        <v>226</v>
      </c>
      <c r="B114" s="95" t="s">
        <v>226</v>
      </c>
      <c r="C114" s="96" t="s">
        <v>93</v>
      </c>
    </row>
    <row r="115" spans="1:3" x14ac:dyDescent="0.25">
      <c r="A115" s="94" t="s">
        <v>5</v>
      </c>
      <c r="B115" s="95"/>
      <c r="C115" s="96" t="s">
        <v>93</v>
      </c>
    </row>
    <row r="116" spans="1:3" x14ac:dyDescent="0.25">
      <c r="A116" s="94"/>
      <c r="B116" s="95"/>
      <c r="C116" s="96"/>
    </row>
    <row r="117" spans="1:3" x14ac:dyDescent="0.25">
      <c r="A117" s="94"/>
      <c r="B117" s="95"/>
      <c r="C117" s="96"/>
    </row>
    <row r="118" spans="1:3" x14ac:dyDescent="0.25">
      <c r="A118" s="94"/>
      <c r="B118" s="95"/>
      <c r="C118" s="96"/>
    </row>
  </sheetData>
  <sheetProtection algorithmName="SHA-512" hashValue="7WdxBPlKUynE1znRjckAaYCZpLO1iy8La8B1NK9ytqhWzw/3ri3b8KCmYjy5nrGXE2+IWry8BfWtm/SVjtnVhA==" saltValue="X22NzRyA/CeIY92V2+oOPA==" spinCount="100000" sheet="1" objects="1" scenarios="1"/>
  <sortState ref="A1:A37">
    <sortCondition ref="A1"/>
  </sortState>
  <conditionalFormatting sqref="A1">
    <cfRule type="cellIs" dxfId="164" priority="538" operator="equal">
      <formula>"Cours IAE"</formula>
    </cfRule>
    <cfRule type="cellIs" dxfId="163" priority="539" operator="equal">
      <formula>"Cours ISEM"</formula>
    </cfRule>
    <cfRule type="cellIs" dxfId="162" priority="549" operator="equal">
      <formula>"Remise note CC"</formula>
    </cfRule>
    <cfRule type="cellIs" dxfId="161" priority="550" operator="equal">
      <formula>"Remise mémoire"</formula>
    </cfRule>
    <cfRule type="cellIs" dxfId="160" priority="551" operator="equal">
      <formula>"Oraux examens nationaux"</formula>
    </cfRule>
    <cfRule type="cellIs" dxfId="159" priority="552" operator="equal">
      <formula>"Note mémoire"</formula>
    </cfRule>
    <cfRule type="cellIs" dxfId="158" priority="553" operator="equal">
      <formula>"Mise à niveau"</formula>
    </cfRule>
    <cfRule type="cellIs" dxfId="157" priority="554" operator="equal">
      <formula>"Ecrits examens nationaux"</formula>
    </cfRule>
    <cfRule type="cellIs" dxfId="156" priority="560" operator="equal">
      <formula>"Entr MA cours AM"</formula>
    </cfRule>
    <cfRule type="cellIs" dxfId="155" priority="561" operator="equal">
      <formula>"Cours Matin Entr AM"</formula>
    </cfRule>
    <cfRule type="cellIs" dxfId="154" priority="562" operator="equal">
      <formula>"Révisions S1 Ses2"</formula>
    </cfRule>
    <cfRule type="cellIs" dxfId="153" priority="563" operator="equal">
      <formula>"Révisions S1 ses1"</formula>
    </cfRule>
    <cfRule type="cellIs" dxfId="152" priority="564" operator="equal">
      <formula>"Examens S2 Ses2"</formula>
    </cfRule>
    <cfRule type="cellIs" dxfId="151" priority="565" operator="equal">
      <formula>"Examens S2 ses1"</formula>
    </cfRule>
    <cfRule type="cellIs" dxfId="150" priority="566" operator="equal">
      <formula>"Fermeture isem"</formula>
    </cfRule>
    <cfRule type="cellIs" dxfId="149" priority="567" operator="equal">
      <formula>"Remise rapport"</formula>
    </cfRule>
    <cfRule type="cellIs" dxfId="148" priority="568" operator="equal">
      <formula>"notes rapport"</formula>
    </cfRule>
    <cfRule type="cellIs" dxfId="147" priority="569" operator="equal">
      <formula>"jour appui"</formula>
    </cfRule>
    <cfRule type="cellIs" dxfId="146" priority="570" operator="equal">
      <formula>"Assomption"</formula>
    </cfRule>
    <cfRule type="cellIs" dxfId="145" priority="571" operator="equal">
      <formula>"Ascension"</formula>
    </cfRule>
    <cfRule type="cellIs" dxfId="144" priority="572" operator="equal">
      <formula>"Armistice"</formula>
    </cfRule>
    <cfRule type="cellIs" dxfId="143" priority="582" operator="equal">
      <formula>"Pentecôte"</formula>
    </cfRule>
    <cfRule type="cellIs" dxfId="142" priority="583" operator="equal">
      <formula>"Révisions S2 ses2"</formula>
    </cfRule>
    <cfRule type="cellIs" dxfId="141" priority="587" operator="equal">
      <formula>"Victoire 1945"</formula>
    </cfRule>
    <cfRule type="cellIs" dxfId="140" priority="593" stopIfTrue="1" operator="equal">
      <formula>"Retour copies"</formula>
    </cfRule>
    <cfRule type="cellIs" dxfId="139" priority="595" stopIfTrue="1" operator="equal">
      <formula>"Evaluation"</formula>
    </cfRule>
    <cfRule type="cellIs" dxfId="138" priority="596" stopIfTrue="1" operator="equal">
      <formula>"Rentrée"</formula>
    </cfRule>
    <cfRule type="cellIs" dxfId="137" priority="597" stopIfTrue="1" operator="equal">
      <formula>"Stage"</formula>
    </cfRule>
    <cfRule type="cellIs" dxfId="136" priority="598" stopIfTrue="1" operator="equal">
      <formula>"Session 2"</formula>
    </cfRule>
    <cfRule type="cellIs" dxfId="135" priority="599" stopIfTrue="1" operator="equal">
      <formula>"Session 1"</formula>
    </cfRule>
    <cfRule type="cellIs" dxfId="134" priority="600" stopIfTrue="1" operator="equal">
      <formula>"Révisions"</formula>
    </cfRule>
    <cfRule type="cellIs" dxfId="133" priority="601" stopIfTrue="1" operator="equal">
      <formula>"Vacances"</formula>
    </cfRule>
    <cfRule type="cellIs" dxfId="132" priority="602" stopIfTrue="1" operator="equal">
      <formula>"Cours"</formula>
    </cfRule>
    <cfRule type="cellIs" dxfId="131" priority="603" stopIfTrue="1" operator="equal">
      <formula>"Examens S1"</formula>
    </cfRule>
    <cfRule type="cellIs" dxfId="130" priority="604" stopIfTrue="1" operator="equal">
      <formula>"Examens"</formula>
    </cfRule>
    <cfRule type="cellIs" dxfId="129" priority="605" stopIfTrue="1" operator="equal">
      <formula>"Examens S2"</formula>
    </cfRule>
    <cfRule type="cellIs" dxfId="128" priority="606" stopIfTrue="1" operator="equal">
      <formula>"Du anglais"</formula>
    </cfRule>
    <cfRule type="cellIs" dxfId="127" priority="607" stopIfTrue="1" operator="equal">
      <formula>"Délibérations"</formula>
    </cfRule>
  </conditionalFormatting>
  <conditionalFormatting sqref="B1:C1">
    <cfRule type="cellIs" dxfId="126" priority="500" operator="equal">
      <formula>"Cours IAE"</formula>
    </cfRule>
    <cfRule type="cellIs" dxfId="125" priority="501" operator="equal">
      <formula>"Cours ISEM"</formula>
    </cfRule>
    <cfRule type="cellIs" dxfId="124" priority="502" operator="equal">
      <formula>"Remise note CC"</formula>
    </cfRule>
    <cfRule type="cellIs" dxfId="123" priority="503" operator="equal">
      <formula>"Remise mémoire"</formula>
    </cfRule>
    <cfRule type="cellIs" dxfId="122" priority="504" operator="equal">
      <formula>"Oraux examens nationaux"</formula>
    </cfRule>
    <cfRule type="cellIs" dxfId="121" priority="505" operator="equal">
      <formula>"Note mémoire"</formula>
    </cfRule>
    <cfRule type="cellIs" dxfId="120" priority="506" operator="equal">
      <formula>"Mise à niveau"</formula>
    </cfRule>
    <cfRule type="cellIs" dxfId="119" priority="507" operator="equal">
      <formula>"Ecrits examens nationaux"</formula>
    </cfRule>
    <cfRule type="cellIs" dxfId="118" priority="508" operator="equal">
      <formula>"Entr MA cours AM"</formula>
    </cfRule>
    <cfRule type="cellIs" dxfId="117" priority="509" operator="equal">
      <formula>"Cours Matin Entr AM"</formula>
    </cfRule>
    <cfRule type="cellIs" dxfId="116" priority="510" operator="equal">
      <formula>"Révisions S1 Ses2"</formula>
    </cfRule>
    <cfRule type="cellIs" dxfId="115" priority="511" operator="equal">
      <formula>"Révisions S1 ses1"</formula>
    </cfRule>
    <cfRule type="cellIs" dxfId="114" priority="512" operator="equal">
      <formula>"Examens S2 Ses2"</formula>
    </cfRule>
    <cfRule type="cellIs" dxfId="113" priority="513" operator="equal">
      <formula>"Examens S2 ses1"</formula>
    </cfRule>
    <cfRule type="cellIs" dxfId="112" priority="514" operator="equal">
      <formula>"Fermeture isem"</formula>
    </cfRule>
    <cfRule type="cellIs" dxfId="111" priority="515" operator="equal">
      <formula>"Remise rapport"</formula>
    </cfRule>
    <cfRule type="cellIs" dxfId="110" priority="516" operator="equal">
      <formula>"notes rapport"</formula>
    </cfRule>
    <cfRule type="cellIs" dxfId="109" priority="517" operator="equal">
      <formula>"jour appui"</formula>
    </cfRule>
    <cfRule type="cellIs" dxfId="108" priority="518" operator="equal">
      <formula>"Assomption"</formula>
    </cfRule>
    <cfRule type="cellIs" dxfId="107" priority="519" operator="equal">
      <formula>"Ascension"</formula>
    </cfRule>
    <cfRule type="cellIs" dxfId="106" priority="520" operator="equal">
      <formula>"Armistice"</formula>
    </cfRule>
    <cfRule type="cellIs" dxfId="105" priority="521" operator="equal">
      <formula>"Pentecôte"</formula>
    </cfRule>
    <cfRule type="cellIs" dxfId="104" priority="522" operator="equal">
      <formula>"Révisions S2 ses2"</formula>
    </cfRule>
    <cfRule type="cellIs" dxfId="103" priority="523" operator="equal">
      <formula>"Victoire 1945"</formula>
    </cfRule>
    <cfRule type="cellIs" dxfId="102" priority="524" stopIfTrue="1" operator="equal">
      <formula>"Retour copies"</formula>
    </cfRule>
    <cfRule type="cellIs" dxfId="101" priority="525" stopIfTrue="1" operator="equal">
      <formula>"Evaluation"</formula>
    </cfRule>
    <cfRule type="cellIs" dxfId="100" priority="526" stopIfTrue="1" operator="equal">
      <formula>"Rentrée"</formula>
    </cfRule>
    <cfRule type="cellIs" dxfId="99" priority="527" stopIfTrue="1" operator="equal">
      <formula>"Stage"</formula>
    </cfRule>
    <cfRule type="cellIs" dxfId="98" priority="528" stopIfTrue="1" operator="equal">
      <formula>"Session 2"</formula>
    </cfRule>
    <cfRule type="cellIs" dxfId="97" priority="529" stopIfTrue="1" operator="equal">
      <formula>"Session 1"</formula>
    </cfRule>
    <cfRule type="cellIs" dxfId="96" priority="530" stopIfTrue="1" operator="equal">
      <formula>"Révisions"</formula>
    </cfRule>
    <cfRule type="cellIs" dxfId="95" priority="531" stopIfTrue="1" operator="equal">
      <formula>"Vacances"</formula>
    </cfRule>
    <cfRule type="cellIs" dxfId="94" priority="532" stopIfTrue="1" operator="equal">
      <formula>"Cours"</formula>
    </cfRule>
    <cfRule type="cellIs" dxfId="93" priority="533" stopIfTrue="1" operator="equal">
      <formula>"Examens S1"</formula>
    </cfRule>
    <cfRule type="cellIs" dxfId="92" priority="534" stopIfTrue="1" operator="equal">
      <formula>"Examens"</formula>
    </cfRule>
    <cfRule type="cellIs" dxfId="91" priority="535" stopIfTrue="1" operator="equal">
      <formula>"Examens S2"</formula>
    </cfRule>
    <cfRule type="cellIs" dxfId="90" priority="536" stopIfTrue="1" operator="equal">
      <formula>"Du anglais"</formula>
    </cfRule>
    <cfRule type="cellIs" dxfId="89" priority="537" stopIfTrue="1" operator="equal">
      <formula>"Délibérations"</formula>
    </cfRule>
  </conditionalFormatting>
  <conditionalFormatting sqref="A2:A118">
    <cfRule type="containsText" dxfId="88" priority="79" operator="containsText" text="Soutenance">
      <formula>NOT(ISERROR(SEARCH("Soutenance",A2)))</formula>
    </cfRule>
    <cfRule type="containsText" dxfId="87" priority="80" operator="containsText" text="Salon Et">
      <formula>NOT(ISERROR(SEARCH("Salon Et",A2)))</formula>
    </cfRule>
    <cfRule type="containsText" dxfId="86" priority="81" operator="containsText" text="Remise">
      <formula>NOT(ISERROR(SEARCH("Remise",A2)))</formula>
    </cfRule>
    <cfRule type="containsText" dxfId="85" priority="82" operator="containsText" text="Recrutem">
      <formula>NOT(ISERROR(SEARCH("Recrutem",A2)))</formula>
    </cfRule>
    <cfRule type="containsText" dxfId="84" priority="83" operator="containsText" text="Note">
      <formula>NOT(ISERROR(SEARCH("Note",A2)))</formula>
    </cfRule>
    <cfRule type="containsText" dxfId="83" priority="84" operator="containsText" text="JPO">
      <formula>NOT(ISERROR(SEARCH("JPO",A2)))</formula>
    </cfRule>
    <cfRule type="containsText" dxfId="82" priority="85" operator="containsText" text="Etranger">
      <formula>NOT(ISERROR(SEARCH("Etranger",A2)))</formula>
    </cfRule>
    <cfRule type="containsText" dxfId="81" priority="86" operator="containsText" text="Début TD">
      <formula>NOT(ISERROR(SEARCH("Début TD",A2)))</formula>
    </cfRule>
    <cfRule type="containsText" dxfId="80" priority="87" operator="containsText" text="Début CM">
      <formula>NOT(ISERROR(SEARCH("Début CM",A2)))</formula>
    </cfRule>
    <cfRule type="containsText" dxfId="79" priority="88" operator="containsText" text="Projet">
      <formula>NOT(ISERROR(SEARCH("Projet",A2)))</formula>
    </cfRule>
    <cfRule type="containsText" dxfId="78" priority="89" operator="containsText" text="Pré">
      <formula>NOT(ISERROR(SEARCH("Pré",A2)))</formula>
    </cfRule>
    <cfRule type="containsText" dxfId="77" priority="90" operator="containsText" text="Délib">
      <formula>NOT(ISERROR(SEARCH("Délib",A2)))</formula>
    </cfRule>
    <cfRule type="cellIs" dxfId="76" priority="91" operator="equal">
      <formula>"Cours IAE"</formula>
    </cfRule>
    <cfRule type="cellIs" dxfId="75" priority="92" operator="equal">
      <formula>"Cours ISEM"</formula>
    </cfRule>
    <cfRule type="cellIs" dxfId="74" priority="102" operator="equal">
      <formula>"Remise note CC"</formula>
    </cfRule>
    <cfRule type="cellIs" dxfId="73" priority="103" operator="equal">
      <formula>"Oraux examens nationaux"</formula>
    </cfRule>
    <cfRule type="cellIs" dxfId="72" priority="104" operator="equal">
      <formula>"Note mémoire"</formula>
    </cfRule>
    <cfRule type="cellIs" dxfId="71" priority="105" operator="equal">
      <formula>"Mise à niveau"</formula>
    </cfRule>
    <cfRule type="cellIs" dxfId="70" priority="106" operator="equal">
      <formula>"Ecrits examens nationaux"</formula>
    </cfRule>
    <cfRule type="cellIs" dxfId="69" priority="111" operator="equal">
      <formula>"Entr MA cours AM"</formula>
    </cfRule>
    <cfRule type="cellIs" dxfId="68" priority="112" operator="equal">
      <formula>"Cours Matin Entr AM"</formula>
    </cfRule>
    <cfRule type="cellIs" dxfId="67" priority="113" operator="equal">
      <formula>"Révisions S1 Ses2"</formula>
    </cfRule>
    <cfRule type="cellIs" dxfId="66" priority="114" operator="equal">
      <formula>"Révisions S1 ses1"</formula>
    </cfRule>
    <cfRule type="cellIs" dxfId="65" priority="115" operator="equal">
      <formula>"Examens S2 Ses2"</formula>
    </cfRule>
    <cfRule type="cellIs" dxfId="64" priority="116" operator="equal">
      <formula>"Examens S2 ses1"</formula>
    </cfRule>
    <cfRule type="cellIs" dxfId="63" priority="117" operator="equal">
      <formula>"Fermeture"</formula>
    </cfRule>
    <cfRule type="cellIs" dxfId="62" priority="118" operator="equal">
      <formula>"Remise rapport"</formula>
    </cfRule>
    <cfRule type="cellIs" dxfId="61" priority="119" operator="equal">
      <formula>"notes rapport"</formula>
    </cfRule>
    <cfRule type="cellIs" dxfId="60" priority="120" operator="equal">
      <formula>"jour appui"</formula>
    </cfRule>
    <cfRule type="cellIs" dxfId="59" priority="121" operator="equal">
      <formula>"Assomption"</formula>
    </cfRule>
    <cfRule type="cellIs" dxfId="58" priority="122" operator="equal">
      <formula>"Ascension"</formula>
    </cfRule>
    <cfRule type="cellIs" dxfId="57" priority="123" operator="equal">
      <formula>"Armistice"</formula>
    </cfRule>
    <cfRule type="cellIs" dxfId="56" priority="133" operator="equal">
      <formula>"Pentecôte"</formula>
    </cfRule>
    <cfRule type="cellIs" dxfId="55" priority="134" operator="equal">
      <formula>"Révisions S2 ses2"</formula>
    </cfRule>
    <cfRule type="cellIs" dxfId="54" priority="137" operator="equal">
      <formula>"Victoire 1945"</formula>
    </cfRule>
    <cfRule type="cellIs" dxfId="53" priority="141" stopIfTrue="1" operator="equal">
      <formula>"Retour copies"</formula>
    </cfRule>
    <cfRule type="cellIs" dxfId="52" priority="142" stopIfTrue="1" operator="equal">
      <formula>"Evaluation"</formula>
    </cfRule>
    <cfRule type="cellIs" dxfId="51" priority="143" stopIfTrue="1" operator="equal">
      <formula>"Rentrée"</formula>
    </cfRule>
    <cfRule type="cellIs" dxfId="50" priority="144" stopIfTrue="1" operator="equal">
      <formula>"Stage"</formula>
    </cfRule>
    <cfRule type="cellIs" dxfId="49" priority="145" stopIfTrue="1" operator="equal">
      <formula>"Session 2"</formula>
    </cfRule>
    <cfRule type="cellIs" dxfId="48" priority="146" stopIfTrue="1" operator="equal">
      <formula>"Session 1"</formula>
    </cfRule>
    <cfRule type="cellIs" dxfId="47" priority="147" stopIfTrue="1" operator="equal">
      <formula>"Révisions"</formula>
    </cfRule>
    <cfRule type="cellIs" dxfId="46" priority="148" stopIfTrue="1" operator="equal">
      <formula>"Vacances"</formula>
    </cfRule>
    <cfRule type="cellIs" dxfId="45" priority="149" stopIfTrue="1" operator="equal">
      <formula>"Cours"</formula>
    </cfRule>
    <cfRule type="cellIs" dxfId="44" priority="150" stopIfTrue="1" operator="equal">
      <formula>"Examens S1"</formula>
    </cfRule>
    <cfRule type="cellIs" dxfId="43" priority="151" stopIfTrue="1" operator="equal">
      <formula>"Examens"</formula>
    </cfRule>
    <cfRule type="cellIs" dxfId="42" priority="152" stopIfTrue="1" operator="equal">
      <formula>"Examens S2"</formula>
    </cfRule>
    <cfRule type="cellIs" dxfId="41" priority="153" stopIfTrue="1" operator="equal">
      <formula>"Du anglais"</formula>
    </cfRule>
    <cfRule type="cellIs" dxfId="40" priority="154" stopIfTrue="1" operator="equal">
      <formula>"Délibérations"</formula>
    </cfRule>
  </conditionalFormatting>
  <conditionalFormatting sqref="A2:A118">
    <cfRule type="cellIs" dxfId="39" priority="93" operator="equal">
      <formula>"EXAMENS J"</formula>
    </cfRule>
    <cfRule type="cellIs" dxfId="38" priority="94" operator="equal">
      <formula>"Lundi Pentecôte"</formula>
    </cfRule>
    <cfRule type="cellIs" dxfId="37" priority="95" operator="equal">
      <formula>"ppp"</formula>
    </cfRule>
    <cfRule type="cellIs" dxfId="36" priority="96" operator="equal">
      <formula>"Soutenance"</formula>
    </cfRule>
    <cfRule type="cellIs" dxfId="35" priority="97" operator="equal">
      <formula>"Révisions R"</formula>
    </cfRule>
    <cfRule type="cellIs" dxfId="34" priority="98" operator="equal">
      <formula>"Entreprise"</formula>
    </cfRule>
    <cfRule type="cellIs" dxfId="33" priority="99" operator="equal">
      <formula>"Exam nationaux pas de date"</formula>
    </cfRule>
    <cfRule type="cellIs" dxfId="32" priority="100" operator="equal">
      <formula>"Exam nationaux"</formula>
    </cfRule>
    <cfRule type="cellIs" dxfId="31" priority="101" operator="equal">
      <formula>"Révision interne"</formula>
    </cfRule>
    <cfRule type="cellIs" dxfId="30" priority="107" operator="equal">
      <formula>"Délibération S2"</formula>
    </cfRule>
    <cfRule type="cellIs" dxfId="29" priority="108" operator="equal">
      <formula>"Délibération S1"</formula>
    </cfRule>
    <cfRule type="cellIs" dxfId="28" priority="109" operator="equal">
      <formula>"regroupement"</formula>
    </cfRule>
    <cfRule type="cellIs" dxfId="27" priority="110" operator="equal">
      <formula>"Cours matin"</formula>
    </cfRule>
    <cfRule type="cellIs" dxfId="26" priority="124" operator="equal">
      <formula>"cours v"</formula>
    </cfRule>
    <cfRule type="cellIs" dxfId="25" priority="125" operator="equal">
      <formula>"Examens S1 Ses2"</formula>
    </cfRule>
    <cfRule type="cellIs" dxfId="24" priority="126" operator="equal">
      <formula>"Examens S1 Ses1"</formula>
    </cfRule>
    <cfRule type="cellIs" dxfId="23" priority="127" operator="equal">
      <formula>"Fête du travail"</formula>
    </cfRule>
    <cfRule type="cellIs" dxfId="22" priority="128" operator="equal">
      <formula>"Fête nationale"</formula>
    </cfRule>
    <cfRule type="cellIs" dxfId="21" priority="129" operator="equal">
      <formula>"jour de l'an"</formula>
    </cfRule>
    <cfRule type="cellIs" dxfId="20" priority="130" operator="equal">
      <formula>"Lundi de pâques"</formula>
    </cfRule>
    <cfRule type="cellIs" dxfId="19" priority="131" operator="equal">
      <formula>"Noël"</formula>
    </cfRule>
    <cfRule type="cellIs" dxfId="18" priority="132" operator="equal">
      <formula>"Pâques"</formula>
    </cfRule>
    <cfRule type="cellIs" dxfId="17" priority="135" operator="equal">
      <formula>"Révisions S2 Ses1"</formula>
    </cfRule>
    <cfRule type="cellIs" dxfId="16" priority="136" operator="equal">
      <formula>"stage v"</formula>
    </cfRule>
    <cfRule type="cellIs" dxfId="15" priority="138" operator="equal">
      <formula>"Toussaint"</formula>
    </cfRule>
    <cfRule type="cellIs" dxfId="14" priority="139" operator="equal">
      <formula>"Stage en entreprise"</formula>
    </cfRule>
    <cfRule type="cellIs" dxfId="13" priority="140" operator="equal">
      <formula>"entreprise B"</formula>
    </cfRule>
  </conditionalFormatting>
  <conditionalFormatting sqref="A2:C118">
    <cfRule type="containsText" dxfId="12" priority="1" operator="containsText" text="Université">
      <formula>NOT(ISERROR(SEARCH("Université",A2)))</formula>
    </cfRule>
    <cfRule type="containsText" dxfId="11" priority="2" operator="containsText" text="Cours/Labo/Projet">
      <formula>NOT(ISERROR(SEARCH("Cours/Labo/Projet",A2)))</formula>
    </cfRule>
  </conditionalFormatting>
  <dataValidations count="1">
    <dataValidation type="list" allowBlank="1" showInputMessage="1" showErrorMessage="1" sqref="C2:C118" xr:uid="{00000000-0002-0000-0300-000000000000}">
      <formula1>designationcfa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A120"/>
  <sheetViews>
    <sheetView topLeftCell="A88" zoomScale="115" zoomScaleNormal="115" workbookViewId="0">
      <selection activeCell="A106" sqref="A106"/>
    </sheetView>
  </sheetViews>
  <sheetFormatPr baseColWidth="10" defaultRowHeight="15.75" x14ac:dyDescent="0.25"/>
  <cols>
    <col min="1" max="1" width="51.5" customWidth="1"/>
  </cols>
  <sheetData>
    <row r="1" spans="1:1" ht="16.5" thickBot="1" x14ac:dyDescent="0.3">
      <c r="A1" s="4" t="s">
        <v>126</v>
      </c>
    </row>
    <row r="2" spans="1:1" ht="24.75" thickBot="1" x14ac:dyDescent="0.3">
      <c r="A2" s="3" t="s">
        <v>177</v>
      </c>
    </row>
    <row r="3" spans="1:1" ht="16.5" thickBot="1" x14ac:dyDescent="0.3">
      <c r="A3" s="3" t="s">
        <v>178</v>
      </c>
    </row>
    <row r="4" spans="1:1" ht="16.5" thickBot="1" x14ac:dyDescent="0.3">
      <c r="A4" s="3" t="s">
        <v>179</v>
      </c>
    </row>
    <row r="5" spans="1:1" ht="16.5" thickBot="1" x14ac:dyDescent="0.3">
      <c r="A5" s="3" t="s">
        <v>180</v>
      </c>
    </row>
    <row r="6" spans="1:1" ht="24.75" thickBot="1" x14ac:dyDescent="0.3">
      <c r="A6" s="3" t="s">
        <v>175</v>
      </c>
    </row>
    <row r="7" spans="1:1" ht="24.75" thickBot="1" x14ac:dyDescent="0.3">
      <c r="A7" s="3" t="s">
        <v>176</v>
      </c>
    </row>
    <row r="8" spans="1:1" ht="16.5" thickBot="1" x14ac:dyDescent="0.3">
      <c r="A8" s="3" t="s">
        <v>288</v>
      </c>
    </row>
    <row r="9" spans="1:1" ht="16.5" thickBot="1" x14ac:dyDescent="0.3">
      <c r="A9" s="3" t="s">
        <v>185</v>
      </c>
    </row>
    <row r="10" spans="1:1" ht="16.5" thickBot="1" x14ac:dyDescent="0.3">
      <c r="A10" s="3" t="s">
        <v>174</v>
      </c>
    </row>
    <row r="11" spans="1:1" ht="16.5" thickBot="1" x14ac:dyDescent="0.3">
      <c r="A11" s="3" t="s">
        <v>170</v>
      </c>
    </row>
    <row r="12" spans="1:1" ht="16.5" thickBot="1" x14ac:dyDescent="0.3">
      <c r="A12" s="3" t="s">
        <v>279</v>
      </c>
    </row>
    <row r="13" spans="1:1" ht="16.5" thickBot="1" x14ac:dyDescent="0.3">
      <c r="A13" s="3" t="s">
        <v>280</v>
      </c>
    </row>
    <row r="14" spans="1:1" ht="16.5" thickBot="1" x14ac:dyDescent="0.3">
      <c r="A14" s="3" t="s">
        <v>281</v>
      </c>
    </row>
    <row r="15" spans="1:1" ht="16.5" thickBot="1" x14ac:dyDescent="0.3">
      <c r="A15" s="3" t="s">
        <v>282</v>
      </c>
    </row>
    <row r="16" spans="1:1" ht="16.5" thickBot="1" x14ac:dyDescent="0.3">
      <c r="A16" s="3" t="s">
        <v>283</v>
      </c>
    </row>
    <row r="17" spans="1:1" ht="16.5" thickBot="1" x14ac:dyDescent="0.3">
      <c r="A17" s="3" t="s">
        <v>284</v>
      </c>
    </row>
    <row r="18" spans="1:1" ht="16.5" thickBot="1" x14ac:dyDescent="0.3">
      <c r="A18" s="3" t="s">
        <v>285</v>
      </c>
    </row>
    <row r="19" spans="1:1" ht="16.5" thickBot="1" x14ac:dyDescent="0.3">
      <c r="A19" s="3" t="s">
        <v>286</v>
      </c>
    </row>
    <row r="20" spans="1:1" ht="16.5" thickBot="1" x14ac:dyDescent="0.3">
      <c r="A20" s="3" t="s">
        <v>287</v>
      </c>
    </row>
    <row r="21" spans="1:1" ht="16.5" thickBot="1" x14ac:dyDescent="0.3">
      <c r="A21" s="3" t="s">
        <v>43</v>
      </c>
    </row>
    <row r="22" spans="1:1" ht="16.5" thickBot="1" x14ac:dyDescent="0.3">
      <c r="A22" s="3" t="s">
        <v>171</v>
      </c>
    </row>
    <row r="23" spans="1:1" ht="16.5" thickBot="1" x14ac:dyDescent="0.3">
      <c r="A23" s="3" t="s">
        <v>172</v>
      </c>
    </row>
    <row r="24" spans="1:1" ht="16.5" thickBot="1" x14ac:dyDescent="0.3">
      <c r="A24" s="3" t="s">
        <v>186</v>
      </c>
    </row>
    <row r="25" spans="1:1" ht="24.75" thickBot="1" x14ac:dyDescent="0.3">
      <c r="A25" s="3" t="s">
        <v>169</v>
      </c>
    </row>
    <row r="26" spans="1:1" ht="24.75" thickBot="1" x14ac:dyDescent="0.3">
      <c r="A26" s="3" t="s">
        <v>181</v>
      </c>
    </row>
    <row r="27" spans="1:1" ht="24.75" thickBot="1" x14ac:dyDescent="0.3">
      <c r="A27" s="3" t="s">
        <v>182</v>
      </c>
    </row>
    <row r="28" spans="1:1" ht="24.75" thickBot="1" x14ac:dyDescent="0.3">
      <c r="A28" s="3" t="s">
        <v>183</v>
      </c>
    </row>
    <row r="29" spans="1:1" ht="16.5" thickBot="1" x14ac:dyDescent="0.3">
      <c r="A29" s="3" t="s">
        <v>127</v>
      </c>
    </row>
    <row r="30" spans="1:1" ht="16.5" thickBot="1" x14ac:dyDescent="0.3">
      <c r="A30" s="3" t="s">
        <v>184</v>
      </c>
    </row>
    <row r="31" spans="1:1" ht="16.5" thickBot="1" x14ac:dyDescent="0.3">
      <c r="A31" s="3" t="s">
        <v>45</v>
      </c>
    </row>
    <row r="32" spans="1:1" ht="16.5" thickBot="1" x14ac:dyDescent="0.3">
      <c r="A32" s="3" t="s">
        <v>44</v>
      </c>
    </row>
    <row r="33" spans="1:1" ht="24.75" thickBot="1" x14ac:dyDescent="0.3">
      <c r="A33" s="3" t="s">
        <v>121</v>
      </c>
    </row>
    <row r="34" spans="1:1" ht="16.5" thickBot="1" x14ac:dyDescent="0.3">
      <c r="A34" s="3" t="s">
        <v>173</v>
      </c>
    </row>
    <row r="35" spans="1:1" ht="16.5" thickBot="1" x14ac:dyDescent="0.3">
      <c r="A35" s="3" t="s">
        <v>128</v>
      </c>
    </row>
    <row r="36" spans="1:1" ht="16.5" thickBot="1" x14ac:dyDescent="0.3">
      <c r="A36" s="3" t="s">
        <v>129</v>
      </c>
    </row>
    <row r="37" spans="1:1" ht="16.5" thickBot="1" x14ac:dyDescent="0.3">
      <c r="A37" s="3" t="s">
        <v>130</v>
      </c>
    </row>
    <row r="38" spans="1:1" ht="16.5" thickBot="1" x14ac:dyDescent="0.3">
      <c r="A38" s="3" t="s">
        <v>131</v>
      </c>
    </row>
    <row r="39" spans="1:1" ht="16.5" thickBot="1" x14ac:dyDescent="0.3">
      <c r="A39" s="3" t="s">
        <v>132</v>
      </c>
    </row>
    <row r="40" spans="1:1" ht="16.5" thickBot="1" x14ac:dyDescent="0.3">
      <c r="A40" s="3" t="s">
        <v>133</v>
      </c>
    </row>
    <row r="41" spans="1:1" ht="16.5" thickBot="1" x14ac:dyDescent="0.3">
      <c r="A41" s="3" t="s">
        <v>231</v>
      </c>
    </row>
    <row r="42" spans="1:1" ht="16.5" thickBot="1" x14ac:dyDescent="0.3">
      <c r="A42" s="3" t="s">
        <v>232</v>
      </c>
    </row>
    <row r="43" spans="1:1" ht="16.5" thickBot="1" x14ac:dyDescent="0.3">
      <c r="A43" s="3" t="s">
        <v>234</v>
      </c>
    </row>
    <row r="44" spans="1:1" ht="24.75" thickBot="1" x14ac:dyDescent="0.3">
      <c r="A44" s="3" t="s">
        <v>235</v>
      </c>
    </row>
    <row r="45" spans="1:1" ht="16.5" thickBot="1" x14ac:dyDescent="0.3">
      <c r="A45" s="3" t="s">
        <v>134</v>
      </c>
    </row>
    <row r="46" spans="1:1" ht="16.5" thickBot="1" x14ac:dyDescent="0.3">
      <c r="A46" s="3" t="s">
        <v>238</v>
      </c>
    </row>
    <row r="47" spans="1:1" ht="16.5" thickBot="1" x14ac:dyDescent="0.3">
      <c r="A47" s="3" t="s">
        <v>135</v>
      </c>
    </row>
    <row r="48" spans="1:1" ht="16.5" thickBot="1" x14ac:dyDescent="0.3">
      <c r="A48" s="3" t="s">
        <v>233</v>
      </c>
    </row>
    <row r="49" spans="1:1" ht="16.5" thickBot="1" x14ac:dyDescent="0.3">
      <c r="A49" s="3" t="s">
        <v>236</v>
      </c>
    </row>
    <row r="50" spans="1:1" ht="16.5" thickBot="1" x14ac:dyDescent="0.3">
      <c r="A50" s="3" t="s">
        <v>237</v>
      </c>
    </row>
    <row r="51" spans="1:1" ht="16.5" thickBot="1" x14ac:dyDescent="0.3">
      <c r="A51" s="3" t="s">
        <v>136</v>
      </c>
    </row>
    <row r="52" spans="1:1" ht="16.5" thickBot="1" x14ac:dyDescent="0.3">
      <c r="A52" s="3" t="s">
        <v>137</v>
      </c>
    </row>
    <row r="53" spans="1:1" ht="24.75" thickBot="1" x14ac:dyDescent="0.3">
      <c r="A53" s="3" t="s">
        <v>138</v>
      </c>
    </row>
    <row r="54" spans="1:1" ht="24.75" thickBot="1" x14ac:dyDescent="0.3">
      <c r="A54" s="3" t="s">
        <v>140</v>
      </c>
    </row>
    <row r="55" spans="1:1" ht="24.75" thickBot="1" x14ac:dyDescent="0.3">
      <c r="A55" s="3" t="s">
        <v>139</v>
      </c>
    </row>
    <row r="56" spans="1:1" ht="16.5" thickBot="1" x14ac:dyDescent="0.3">
      <c r="A56" s="3" t="s">
        <v>230</v>
      </c>
    </row>
    <row r="57" spans="1:1" ht="16.5" thickBot="1" x14ac:dyDescent="0.3">
      <c r="A57" s="3" t="s">
        <v>141</v>
      </c>
    </row>
    <row r="58" spans="1:1" ht="16.5" thickBot="1" x14ac:dyDescent="0.3">
      <c r="A58" s="3" t="s">
        <v>229</v>
      </c>
    </row>
    <row r="59" spans="1:1" ht="16.5" thickBot="1" x14ac:dyDescent="0.3">
      <c r="A59" s="3" t="s">
        <v>142</v>
      </c>
    </row>
    <row r="60" spans="1:1" ht="16.5" thickBot="1" x14ac:dyDescent="0.3">
      <c r="A60" s="3" t="s">
        <v>143</v>
      </c>
    </row>
    <row r="61" spans="1:1" ht="16.5" thickBot="1" x14ac:dyDescent="0.3">
      <c r="A61" s="3" t="s">
        <v>239</v>
      </c>
    </row>
    <row r="62" spans="1:1" ht="24.75" thickBot="1" x14ac:dyDescent="0.3">
      <c r="A62" s="3" t="s">
        <v>144</v>
      </c>
    </row>
    <row r="63" spans="1:1" ht="16.5" thickBot="1" x14ac:dyDescent="0.3">
      <c r="A63" s="3" t="s">
        <v>148</v>
      </c>
    </row>
    <row r="64" spans="1:1" ht="16.5" thickBot="1" x14ac:dyDescent="0.3">
      <c r="A64" s="3" t="s">
        <v>146</v>
      </c>
    </row>
    <row r="65" spans="1:1" ht="16.5" thickBot="1" x14ac:dyDescent="0.3">
      <c r="A65" s="3" t="s">
        <v>153</v>
      </c>
    </row>
    <row r="66" spans="1:1" ht="16.5" thickBot="1" x14ac:dyDescent="0.3">
      <c r="A66" s="3" t="s">
        <v>247</v>
      </c>
    </row>
    <row r="67" spans="1:1" ht="24.75" thickBot="1" x14ac:dyDescent="0.3">
      <c r="A67" s="3" t="s">
        <v>147</v>
      </c>
    </row>
    <row r="68" spans="1:1" ht="16.5" thickBot="1" x14ac:dyDescent="0.3">
      <c r="A68" s="3" t="s">
        <v>242</v>
      </c>
    </row>
    <row r="69" spans="1:1" ht="16.5" thickBot="1" x14ac:dyDescent="0.3">
      <c r="A69" s="3" t="s">
        <v>240</v>
      </c>
    </row>
    <row r="70" spans="1:1" ht="16.5" thickBot="1" x14ac:dyDescent="0.3">
      <c r="A70" s="3" t="s">
        <v>145</v>
      </c>
    </row>
    <row r="71" spans="1:1" ht="16.5" thickBot="1" x14ac:dyDescent="0.3">
      <c r="A71" s="3" t="s">
        <v>272</v>
      </c>
    </row>
    <row r="72" spans="1:1" ht="16.5" thickBot="1" x14ac:dyDescent="0.3">
      <c r="A72" s="3" t="s">
        <v>245</v>
      </c>
    </row>
    <row r="73" spans="1:1" ht="16.5" thickBot="1" x14ac:dyDescent="0.3">
      <c r="A73" s="3" t="s">
        <v>241</v>
      </c>
    </row>
    <row r="74" spans="1:1" ht="24.75" thickBot="1" x14ac:dyDescent="0.3">
      <c r="A74" s="3" t="s">
        <v>151</v>
      </c>
    </row>
    <row r="75" spans="1:1" ht="24.75" thickBot="1" x14ac:dyDescent="0.3">
      <c r="A75" s="3" t="s">
        <v>243</v>
      </c>
    </row>
    <row r="76" spans="1:1" ht="16.5" thickBot="1" x14ac:dyDescent="0.3">
      <c r="A76" s="3" t="s">
        <v>251</v>
      </c>
    </row>
    <row r="77" spans="1:1" ht="16.5" thickBot="1" x14ac:dyDescent="0.3">
      <c r="A77" s="3" t="s">
        <v>252</v>
      </c>
    </row>
    <row r="78" spans="1:1" ht="24.75" thickBot="1" x14ac:dyDescent="0.3">
      <c r="A78" s="3" t="s">
        <v>248</v>
      </c>
    </row>
    <row r="79" spans="1:1" ht="16.5" thickBot="1" x14ac:dyDescent="0.3">
      <c r="A79" s="3" t="s">
        <v>149</v>
      </c>
    </row>
    <row r="80" spans="1:1" ht="16.5" thickBot="1" x14ac:dyDescent="0.3">
      <c r="A80" s="3" t="s">
        <v>150</v>
      </c>
    </row>
    <row r="81" spans="1:1" ht="16.5" thickBot="1" x14ac:dyDescent="0.3">
      <c r="A81" s="3" t="s">
        <v>152</v>
      </c>
    </row>
    <row r="82" spans="1:1" ht="16.5" thickBot="1" x14ac:dyDescent="0.3">
      <c r="A82" s="3" t="s">
        <v>244</v>
      </c>
    </row>
    <row r="83" spans="1:1" ht="16.5" thickBot="1" x14ac:dyDescent="0.3">
      <c r="A83" s="3" t="s">
        <v>155</v>
      </c>
    </row>
    <row r="84" spans="1:1" ht="16.5" thickBot="1" x14ac:dyDescent="0.3">
      <c r="A84" s="3" t="s">
        <v>250</v>
      </c>
    </row>
    <row r="85" spans="1:1" ht="16.5" thickBot="1" x14ac:dyDescent="0.3">
      <c r="A85" s="3" t="s">
        <v>249</v>
      </c>
    </row>
    <row r="86" spans="1:1" ht="16.5" thickBot="1" x14ac:dyDescent="0.3">
      <c r="A86" s="3" t="s">
        <v>154</v>
      </c>
    </row>
    <row r="87" spans="1:1" ht="16.5" thickBot="1" x14ac:dyDescent="0.3">
      <c r="A87" s="3" t="s">
        <v>246</v>
      </c>
    </row>
    <row r="88" spans="1:1" ht="16.5" thickBot="1" x14ac:dyDescent="0.3">
      <c r="A88" s="3" t="s">
        <v>267</v>
      </c>
    </row>
    <row r="89" spans="1:1" ht="16.5" thickBot="1" x14ac:dyDescent="0.3">
      <c r="A89" s="3" t="s">
        <v>268</v>
      </c>
    </row>
    <row r="90" spans="1:1" ht="24.75" thickBot="1" x14ac:dyDescent="0.3">
      <c r="A90" s="3" t="s">
        <v>269</v>
      </c>
    </row>
    <row r="91" spans="1:1" ht="16.5" thickBot="1" x14ac:dyDescent="0.3">
      <c r="A91" s="3" t="s">
        <v>164</v>
      </c>
    </row>
    <row r="92" spans="1:1" ht="16.5" thickBot="1" x14ac:dyDescent="0.3">
      <c r="A92" s="3" t="s">
        <v>156</v>
      </c>
    </row>
    <row r="93" spans="1:1" ht="16.5" thickBot="1" x14ac:dyDescent="0.3">
      <c r="A93" s="3" t="s">
        <v>160</v>
      </c>
    </row>
    <row r="94" spans="1:1" ht="16.5" thickBot="1" x14ac:dyDescent="0.3">
      <c r="A94" s="3" t="s">
        <v>264</v>
      </c>
    </row>
    <row r="95" spans="1:1" ht="16.5" thickBot="1" x14ac:dyDescent="0.3">
      <c r="A95" s="3" t="s">
        <v>157</v>
      </c>
    </row>
    <row r="96" spans="1:1" ht="16.5" thickBot="1" x14ac:dyDescent="0.3">
      <c r="A96" s="3" t="s">
        <v>159</v>
      </c>
    </row>
    <row r="97" spans="1:1" ht="16.5" thickBot="1" x14ac:dyDescent="0.3">
      <c r="A97" s="3" t="s">
        <v>258</v>
      </c>
    </row>
    <row r="98" spans="1:1" ht="16.5" thickBot="1" x14ac:dyDescent="0.3">
      <c r="A98" s="3" t="s">
        <v>265</v>
      </c>
    </row>
    <row r="99" spans="1:1" ht="16.5" thickBot="1" x14ac:dyDescent="0.3">
      <c r="A99" s="3" t="s">
        <v>158</v>
      </c>
    </row>
    <row r="100" spans="1:1" ht="16.5" thickBot="1" x14ac:dyDescent="0.3">
      <c r="A100" s="3" t="s">
        <v>254</v>
      </c>
    </row>
    <row r="101" spans="1:1" ht="24.75" thickBot="1" x14ac:dyDescent="0.3">
      <c r="A101" s="3" t="s">
        <v>253</v>
      </c>
    </row>
    <row r="102" spans="1:1" ht="16.5" thickBot="1" x14ac:dyDescent="0.3">
      <c r="A102" s="3" t="s">
        <v>273</v>
      </c>
    </row>
    <row r="103" spans="1:1" ht="16.5" thickBot="1" x14ac:dyDescent="0.3">
      <c r="A103" s="3" t="s">
        <v>261</v>
      </c>
    </row>
    <row r="104" spans="1:1" ht="16.5" thickBot="1" x14ac:dyDescent="0.3">
      <c r="A104" s="3" t="s">
        <v>257</v>
      </c>
    </row>
    <row r="105" spans="1:1" ht="16.5" thickBot="1" x14ac:dyDescent="0.3">
      <c r="A105" s="3" t="s">
        <v>289</v>
      </c>
    </row>
    <row r="106" spans="1:1" ht="24.75" thickBot="1" x14ac:dyDescent="0.3">
      <c r="A106" s="3" t="s">
        <v>166</v>
      </c>
    </row>
    <row r="107" spans="1:1" ht="16.5" thickBot="1" x14ac:dyDescent="0.3">
      <c r="A107" s="3" t="s">
        <v>255</v>
      </c>
    </row>
    <row r="108" spans="1:1" ht="16.5" thickBot="1" x14ac:dyDescent="0.3">
      <c r="A108" s="3" t="s">
        <v>256</v>
      </c>
    </row>
    <row r="109" spans="1:1" ht="24.75" thickBot="1" x14ac:dyDescent="0.3">
      <c r="A109" s="3" t="s">
        <v>263</v>
      </c>
    </row>
    <row r="110" spans="1:1" ht="16.5" thickBot="1" x14ac:dyDescent="0.3">
      <c r="A110" s="3" t="s">
        <v>165</v>
      </c>
    </row>
    <row r="111" spans="1:1" ht="16.5" thickBot="1" x14ac:dyDescent="0.3">
      <c r="A111" s="3" t="s">
        <v>262</v>
      </c>
    </row>
    <row r="112" spans="1:1" ht="16.5" thickBot="1" x14ac:dyDescent="0.3">
      <c r="A112" s="3" t="s">
        <v>167</v>
      </c>
    </row>
    <row r="113" spans="1:1" ht="16.5" thickBot="1" x14ac:dyDescent="0.3">
      <c r="A113" s="3" t="s">
        <v>260</v>
      </c>
    </row>
    <row r="114" spans="1:1" ht="16.5" thickBot="1" x14ac:dyDescent="0.3">
      <c r="A114" s="3" t="s">
        <v>163</v>
      </c>
    </row>
    <row r="115" spans="1:1" ht="16.5" thickBot="1" x14ac:dyDescent="0.3">
      <c r="A115" s="3" t="s">
        <v>161</v>
      </c>
    </row>
    <row r="116" spans="1:1" ht="16.5" thickBot="1" x14ac:dyDescent="0.3">
      <c r="A116" s="3" t="s">
        <v>162</v>
      </c>
    </row>
    <row r="117" spans="1:1" ht="16.5" thickBot="1" x14ac:dyDescent="0.3">
      <c r="A117" s="3" t="s">
        <v>168</v>
      </c>
    </row>
    <row r="118" spans="1:1" ht="16.5" thickBot="1" x14ac:dyDescent="0.3">
      <c r="A118" s="3" t="s">
        <v>259</v>
      </c>
    </row>
    <row r="119" spans="1:1" ht="24.75" thickBot="1" x14ac:dyDescent="0.3">
      <c r="A119" s="3" t="s">
        <v>266</v>
      </c>
    </row>
    <row r="120" spans="1:1" ht="24" x14ac:dyDescent="0.25">
      <c r="A120" s="135" t="s">
        <v>270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MOMA</vt:lpstr>
      <vt:lpstr>CFA ENSUP LR</vt:lpstr>
      <vt:lpstr>logos</vt:lpstr>
      <vt:lpstr>INFOS POUR LISTES DEROULANTES</vt:lpstr>
      <vt:lpstr>PARCOURS</vt:lpstr>
      <vt:lpstr>CAS</vt:lpstr>
      <vt:lpstr>DESIGNATION</vt:lpstr>
      <vt:lpstr>MOMA!designationcfa</vt:lpstr>
      <vt:lpstr>designationcfa</vt:lpstr>
      <vt:lpstr>'CFA ENSUP LR'!Zone_d_impression</vt:lpstr>
      <vt:lpstr>MOMA!Zone_d_impression</vt:lpstr>
    </vt:vector>
  </TitlesOfParts>
  <Manager>Laetitia BONFILL</Manager>
  <Company>ISEM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Trame Calendrier</dc:title>
  <dc:creator>laetitia.bonfill@umontpellier.fr</dc:creator>
  <cp:keywords>Calendrier</cp:keywords>
  <cp:lastModifiedBy>Laura Herreros</cp:lastModifiedBy>
  <cp:lastPrinted>2024-01-23T10:19:20Z</cp:lastPrinted>
  <dcterms:created xsi:type="dcterms:W3CDTF">2001-07-19T08:28:23Z</dcterms:created>
  <dcterms:modified xsi:type="dcterms:W3CDTF">2025-02-13T13:55:24Z</dcterms:modified>
  <cp:category>Scolarité</cp:category>
</cp:coreProperties>
</file>